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6" r:id="rId6"/>
    <sheet name="Pakiet nr 7" sheetId="7" r:id="rId7"/>
    <sheet name="Pakiet nr 8" sheetId="8" r:id="rId8"/>
    <sheet name="Pakiet nr 9" sheetId="9" r:id="rId9"/>
    <sheet name="Pakiet nr 10" sheetId="10" r:id="rId10"/>
    <sheet name="Pakiet nr 11" sheetId="11" r:id="rId11"/>
    <sheet name="Arkusz1" sheetId="12" r:id="rId12"/>
  </sheets>
  <definedNames>
    <definedName name="_xlnm.Print_Area" localSheetId="0">'Pakiet nr 1'!$A$1:$H$30</definedName>
    <definedName name="_xlnm.Print_Area" localSheetId="9">'Pakiet nr 10'!$A$1:$I$25</definedName>
    <definedName name="_xlnm.Print_Area" localSheetId="1">'Pakiet nr 2'!$A$1:$I$74</definedName>
    <definedName name="_xlnm.Print_Area" localSheetId="3">'Pakiet nr 4'!$A$1:$I$38</definedName>
    <definedName name="_xlnm.Print_Area" localSheetId="4">'Pakiet nr 5'!$A$1:$I$55</definedName>
    <definedName name="_xlnm.Print_Area" localSheetId="5">'Pakiet nr 6'!$A$1:$J$23</definedName>
    <definedName name="_xlnm.Print_Area" localSheetId="7">'Pakiet nr 8'!$A$1:$J$19</definedName>
    <definedName name="_xlnm.Print_Area" localSheetId="0">'Pakiet nr 1'!$A$1:$H$30</definedName>
    <definedName name="_xlnm.Print_Area" localSheetId="1">'Pakiet nr 2'!$A$1:$I$74</definedName>
    <definedName name="_xlnm.Print_Area" localSheetId="3">'Pakiet nr 4'!$A$1:$I$38</definedName>
    <definedName name="_xlnm.Print_Area" localSheetId="4">'Pakiet nr 5'!$A$1:$I$55</definedName>
    <definedName name="_xlnm.Print_Area" localSheetId="5">'Pakiet nr 6'!$A$1:$J$23</definedName>
    <definedName name="_xlnm.Print_Area" localSheetId="7">'Pakiet nr 8'!$A$1:$J$19</definedName>
    <definedName name="_xlnm.Print_Area" localSheetId="8">#N/A</definedName>
    <definedName name="_xlnm.Print_Area" localSheetId="9">'Pakiet nr 10'!$A$1:$I$25</definedName>
  </definedNames>
  <calcPr fullCalcOnLoad="1"/>
</workbook>
</file>

<file path=xl/sharedStrings.xml><?xml version="1.0" encoding="utf-8"?>
<sst xmlns="http://schemas.openxmlformats.org/spreadsheetml/2006/main" count="1624" uniqueCount="570">
  <si>
    <t>FORMULARZ ASORTYMENTOWO-CENOWY</t>
  </si>
  <si>
    <t>Załącznik nr 2 do Specyfikacji Istotnych Warunków Zamówienia</t>
  </si>
  <si>
    <t>Znak sprawy GJUK.271.3.2017</t>
  </si>
  <si>
    <t>Pakiet nr 1 - pieczywo, wyroby cukiernicze i półcukiernicze</t>
  </si>
  <si>
    <t>Lp.</t>
  </si>
  <si>
    <t>Nazwa produktu</t>
  </si>
  <si>
    <t>Szacunkowa ilość</t>
  </si>
  <si>
    <t>J.m.</t>
  </si>
  <si>
    <t>Cena jednostkowa netto w zł</t>
  </si>
  <si>
    <t xml:space="preserve">Wartość netto w zł </t>
  </si>
  <si>
    <t>Stawka podatku VAT (%)</t>
  </si>
  <si>
    <t xml:space="preserve">Wartość brutto w zł </t>
  </si>
  <si>
    <t>Uwagi</t>
  </si>
  <si>
    <t>bagietka  270 g, świeża, chrupiąca</t>
  </si>
  <si>
    <t>szt</t>
  </si>
  <si>
    <t>bułeczka maślana z kruszonką 60  g , o obniżonej zawartości tłuszczu i cukru</t>
  </si>
  <si>
    <t>bułka kajzerka 60 g, świeże chrupiące</t>
  </si>
  <si>
    <t>bułka tarta</t>
  </si>
  <si>
    <t>kg</t>
  </si>
  <si>
    <t>bułka wenecka 90 g</t>
  </si>
  <si>
    <t>bułka wieloziarnista 90 g, świeże chrupiące</t>
  </si>
  <si>
    <t>bułka wieloziarniste 50 g, świeże chrupiące</t>
  </si>
  <si>
    <t>bułki graham 50 g, świeże chrupiące</t>
  </si>
  <si>
    <t>bułki graham 90 g, świeże chrupiące</t>
  </si>
  <si>
    <t>bułki pszenne 50  g, świeże chrupiące</t>
  </si>
  <si>
    <t>bułki pszenne 90  g, świeże chrupiące</t>
  </si>
  <si>
    <t>chałka 300 g świeża, dobrze wypieczona,  o obniżonej zawartości tłuszczu i cukru</t>
  </si>
  <si>
    <t>chleb graham 600 g (krojony), świeży chrupiący</t>
  </si>
  <si>
    <t>chleb pszenno-żytni 550 g (krojony) wyrób świeży, chrupiący</t>
  </si>
  <si>
    <t>chleb pszenny 550 g (krojony)  wyrób świeży, chrupiący</t>
  </si>
  <si>
    <t>chleb wieloziarnisty 600 g (krojony), świeży chrupiący</t>
  </si>
  <si>
    <t>ciastka luz (różne rodzaje), świeże, dobrze wypieczone</t>
  </si>
  <si>
    <t>drożdżówki (pakowane) - różne rodzaje (kołacz zserem, jagodzianka, rogalik z marmoladą)- 80 g, świeże chrupiące , o obniżonej zawartości tłuszczu i cukru</t>
  </si>
  <si>
    <t xml:space="preserve">grzebyk francuski </t>
  </si>
  <si>
    <t>mieszanka mini drożdżówek  z serem i marmoladą - 250 g,  świeże, dobrze wypieczone, o obniżonej zawartości tłuszczu i cukru</t>
  </si>
  <si>
    <t>op</t>
  </si>
  <si>
    <t>obwarzanek ptysiowy z lukrem</t>
  </si>
  <si>
    <t>pączek z marmoladą 70 g, świeży</t>
  </si>
  <si>
    <t>solanka 90 g, świeża,  chrupiąca</t>
  </si>
  <si>
    <t>SUMA</t>
  </si>
  <si>
    <t>x</t>
  </si>
  <si>
    <t>UWAGA!!! Pieczywo nie może być produkowane z ciasta głęboko mrożonego!</t>
  </si>
  <si>
    <t>Pakiet nr 2 - warzywa i owoce</t>
  </si>
  <si>
    <t>Cechy produktu</t>
  </si>
  <si>
    <t>Cena jednostkowa netto  w zł</t>
  </si>
  <si>
    <t>Wartość netto w zł</t>
  </si>
  <si>
    <t>ananas</t>
  </si>
  <si>
    <t>świeży, zdrowy</t>
  </si>
  <si>
    <t>arbuz</t>
  </si>
  <si>
    <t>świeży, soczysty, zdrowy</t>
  </si>
  <si>
    <t xml:space="preserve">banany </t>
  </si>
  <si>
    <t>świeże, żółte, zdrowe, średniej wielkości, dojrzałe</t>
  </si>
  <si>
    <t>borówka amerkańska</t>
  </si>
  <si>
    <t>świeża, ładna, dojrzała</t>
  </si>
  <si>
    <t>brokuł /1 szt = 500g/</t>
  </si>
  <si>
    <t>świeży, czysty, zdrowy</t>
  </si>
  <si>
    <t>brzoskwinia</t>
  </si>
  <si>
    <t xml:space="preserve">buraki </t>
  </si>
  <si>
    <t>czerwone, czyste, średniej wielkości, z rej. ekol. czystych</t>
  </si>
  <si>
    <t>burak młody - botwinka</t>
  </si>
  <si>
    <t xml:space="preserve">cebula </t>
  </si>
  <si>
    <t>zdrowa,  z ekol. czystych rejonów</t>
  </si>
  <si>
    <t>cebula czerwona</t>
  </si>
  <si>
    <t>cukinia</t>
  </si>
  <si>
    <t>zdrowa, świeża, z ekol. czystych rejonów</t>
  </si>
  <si>
    <t xml:space="preserve">cytryna </t>
  </si>
  <si>
    <t>żółte, dojrzałe, soczyste, z cienką skórką</t>
  </si>
  <si>
    <t>czosnek główka</t>
  </si>
  <si>
    <t>główka zdrowa, duża, pochodzenia polskiego</t>
  </si>
  <si>
    <t>dynia</t>
  </si>
  <si>
    <t>świeża, zdrowa</t>
  </si>
  <si>
    <t xml:space="preserve">fasola jaś </t>
  </si>
  <si>
    <t>duża, biała, zdrowa</t>
  </si>
  <si>
    <t>fasolka szparagowa żółta</t>
  </si>
  <si>
    <t>świeża, czysta, zdrowa</t>
  </si>
  <si>
    <t xml:space="preserve">groch omielony </t>
  </si>
  <si>
    <t>suchy, łuskany, zdrowy</t>
  </si>
  <si>
    <t>gruszka</t>
  </si>
  <si>
    <t>dojrzała, soczysta, zdrowa</t>
  </si>
  <si>
    <t xml:space="preserve">jabłka deserowe </t>
  </si>
  <si>
    <t xml:space="preserve">dobrze ubarwione, soczyste, smaczne </t>
  </si>
  <si>
    <t>kalafior /1 szt = 1300 g/</t>
  </si>
  <si>
    <t xml:space="preserve">kapusta biała </t>
  </si>
  <si>
    <t>główki średnie, dobrze ubite, zdrowe</t>
  </si>
  <si>
    <t>kapusta biała szatkowana</t>
  </si>
  <si>
    <t>kapusta młoda</t>
  </si>
  <si>
    <t>główki średnie, dobże ubite, zdrowe</t>
  </si>
  <si>
    <t xml:space="preserve">kapusta czerwona </t>
  </si>
  <si>
    <t>główki dobrze ubarwione, ubite, zdrowe</t>
  </si>
  <si>
    <t xml:space="preserve">kapusta kiszona </t>
  </si>
  <si>
    <t xml:space="preserve">kapusta pekińska                          </t>
  </si>
  <si>
    <t>zdrowe, zielone główki</t>
  </si>
  <si>
    <t>kapusta włoska</t>
  </si>
  <si>
    <t xml:space="preserve">kiwi </t>
  </si>
  <si>
    <t xml:space="preserve">zdrowe, dojrzałe </t>
  </si>
  <si>
    <t>koperek świeży ( duży pęczek)</t>
  </si>
  <si>
    <t>zdrowe, świeże</t>
  </si>
  <si>
    <t>limonka</t>
  </si>
  <si>
    <t>lubczyk</t>
  </si>
  <si>
    <t>zdrowy, świeży</t>
  </si>
  <si>
    <t>maliny</t>
  </si>
  <si>
    <t xml:space="preserve">mandarynki </t>
  </si>
  <si>
    <t>soczyste, z cienką skórką, dojrzałe</t>
  </si>
  <si>
    <t>marchew</t>
  </si>
  <si>
    <t>średnia wielkość, soczysta, zdrowa, czysta, najlepiej karotka</t>
  </si>
  <si>
    <t>marchew młoda</t>
  </si>
  <si>
    <t>melon</t>
  </si>
  <si>
    <t>swieży, zdrowy</t>
  </si>
  <si>
    <t>mięta</t>
  </si>
  <si>
    <t>morela</t>
  </si>
  <si>
    <t>natka świeża (duży pęczek)</t>
  </si>
  <si>
    <t>nektarynka</t>
  </si>
  <si>
    <t>ogórek  kiszony</t>
  </si>
  <si>
    <t>świeże, zdrowe</t>
  </si>
  <si>
    <t xml:space="preserve">ogórek szklarniowy </t>
  </si>
  <si>
    <t>ładne, zdrowe, świeże</t>
  </si>
  <si>
    <t xml:space="preserve">papryka czerwona </t>
  </si>
  <si>
    <t>zdrowa, dojrzała, mięsista</t>
  </si>
  <si>
    <t>papryka zielona</t>
  </si>
  <si>
    <t>papryka żółta</t>
  </si>
  <si>
    <t xml:space="preserve">pieczarki </t>
  </si>
  <si>
    <t>świeże, białe, czyste, zdrowe</t>
  </si>
  <si>
    <t>pietruszka korzeń</t>
  </si>
  <si>
    <t>korzeń zdrowy, średni, z ekol. czystych rejonów</t>
  </si>
  <si>
    <t>pomarańcza</t>
  </si>
  <si>
    <t>średniej wielkości, zdrowa, soczysta</t>
  </si>
  <si>
    <t xml:space="preserve">pomidor </t>
  </si>
  <si>
    <t>zdowe, dojrzałe, mięsiste</t>
  </si>
  <si>
    <t>por /1 szt = 265 g/</t>
  </si>
  <si>
    <t>zdrowe, ładne, czyste</t>
  </si>
  <si>
    <t>rzodkiewka /duży pęczek/</t>
  </si>
  <si>
    <t>sałata lodowa</t>
  </si>
  <si>
    <t>sałata zielona duża</t>
  </si>
  <si>
    <t>zdrowa, zielona, czysta</t>
  </si>
  <si>
    <t>seler korzeń</t>
  </si>
  <si>
    <t>seler naciowy</t>
  </si>
  <si>
    <t xml:space="preserve">soczewica czerwona </t>
  </si>
  <si>
    <t>zdrowa</t>
  </si>
  <si>
    <t>soja</t>
  </si>
  <si>
    <t xml:space="preserve">szczypior świeży (duży pęczek) </t>
  </si>
  <si>
    <t>truskawka</t>
  </si>
  <si>
    <t>zdrowa, czerwona, słodka</t>
  </si>
  <si>
    <t>śliwka węgierka</t>
  </si>
  <si>
    <t>świeża, zdrowa dojrzała</t>
  </si>
  <si>
    <t>winogrona białe bezpestkowe</t>
  </si>
  <si>
    <t>świeże, czyste, ładne</t>
  </si>
  <si>
    <t>winogrona ciemne bezpestkowe</t>
  </si>
  <si>
    <t>wiśnia</t>
  </si>
  <si>
    <t xml:space="preserve">ziemniaki </t>
  </si>
  <si>
    <t xml:space="preserve">żółte, średnie, zdrowe, czyste </t>
  </si>
  <si>
    <t>ziemniaki młode</t>
  </si>
  <si>
    <t>***bez uszkodzeń, świeże, dojrzałe, w I gatunku</t>
  </si>
  <si>
    <t xml:space="preserve">     Załącznik nr 2 do Specyfikacji Istotnych Warunków Zamówienia</t>
  </si>
  <si>
    <t xml:space="preserve">     Znak sprawy GJUK.271.3.2017</t>
  </si>
  <si>
    <t>Pakiet nr 3 - jaja kurze</t>
  </si>
  <si>
    <t>Wartość netto     w zł</t>
  </si>
  <si>
    <r>
      <rPr>
        <b/>
        <sz val="8"/>
        <rFont val="Arial CE"/>
        <family val="2"/>
      </rPr>
      <t xml:space="preserve">jaja świeże kurze (luz), </t>
    </r>
    <r>
      <rPr>
        <b/>
        <u val="single"/>
        <sz val="8"/>
        <rFont val="Arial CE"/>
        <family val="2"/>
      </rPr>
      <t>klasa wagowa L</t>
    </r>
  </si>
  <si>
    <t>*** świeże, bez uszkodzeń</t>
  </si>
  <si>
    <t xml:space="preserve">                                       Pakiet nr 4 - owoce i warzywa przetworzone, ryby mrożone</t>
  </si>
  <si>
    <t>Producent</t>
  </si>
  <si>
    <t>Cena jednostkowa nettow zł</t>
  </si>
  <si>
    <t>Wartość netto  w zł</t>
  </si>
  <si>
    <t>borówka leśna</t>
  </si>
  <si>
    <t>...................</t>
  </si>
  <si>
    <t>brokuła mrożona 2 kg</t>
  </si>
  <si>
    <t>brukselka 2,5 kg</t>
  </si>
  <si>
    <t>bukiet kwiatowy (kalafior, brokuł, marchew plastry) 2,5 kg</t>
  </si>
  <si>
    <t>cukinia 2,5 kg</t>
  </si>
  <si>
    <t>czarna porzeczka</t>
  </si>
  <si>
    <t>dynia 2,5 kg</t>
  </si>
  <si>
    <t>fasolka szparagowa zielona 2,5 kg - cięta</t>
  </si>
  <si>
    <t>fasolka szparagowa żółta 2,5 kg - cięta</t>
  </si>
  <si>
    <t>filet z mintaja b/s, glazura do 10 %</t>
  </si>
  <si>
    <t>filet z miruny  b/s, shatterpack, rozmiar 170-230, bez ości, prasowany.              Opakowanie: karton 6.80kg.</t>
  </si>
  <si>
    <t>groszek zielony mrożony 2,5 kg</t>
  </si>
  <si>
    <t>kalafior mrożony 2,5 kg</t>
  </si>
  <si>
    <t>kukurydza 2,5 kg</t>
  </si>
  <si>
    <t>malina</t>
  </si>
  <si>
    <t>marchewka mini 2,5 kg</t>
  </si>
  <si>
    <t>mieszanka kompotowa mrożona 2,5 kg</t>
  </si>
  <si>
    <t>mieszanka warzywna 7-skł. mrożona do zup (marchew, pietruszka, seler, kalafior, brukselka, groszek zielony,fasola szparagowa zielona) 2,5 kg</t>
  </si>
  <si>
    <t>panierowana kostka z łososia    Frosta, min. 59 % zawartości ryby, łosoś poch. norweskiego o ciemnym zabarwieniu</t>
  </si>
  <si>
    <t>papryka czerwona cięta 2,5 kg</t>
  </si>
  <si>
    <t xml:space="preserve">szpinak mrożony 450 g </t>
  </si>
  <si>
    <t>śliwka bez pestek 2,5 kg</t>
  </si>
  <si>
    <t>truskawki mrożone bez szczypułek 2,5 kg</t>
  </si>
  <si>
    <t>wiśnie bez pestek 2,5 kg</t>
  </si>
  <si>
    <t>włoszczyzna paski (marchew, seler, pietruszka, por) 2,5 kg</t>
  </si>
  <si>
    <t>UWAGA !!!    WPISAĆ NAZWĘ PRODUCENA !     BRAK NAZWY SPOWODUJE ODRZUCENIE OFERTY !</t>
  </si>
  <si>
    <t>*** ryby, owoce, warzywa mrożone oraz pozostałe mrożonki przechowywane w odpowiedniej temperaturze,</t>
  </si>
  <si>
    <t>nieuszkodzone, z długim terminem przydatności do  spożycia</t>
  </si>
  <si>
    <t>Pakiet nr 5 - mleko oraz wyroby mleczarskie</t>
  </si>
  <si>
    <r>
      <rPr>
        <b/>
        <sz val="10"/>
        <rFont val="Arial CE"/>
        <family val="2"/>
      </rPr>
      <t>jogurt  owocowy 120 g kubek</t>
    </r>
    <r>
      <rPr>
        <sz val="10"/>
        <rFont val="Arial CE"/>
        <family val="2"/>
      </rPr>
      <t>, różne smaki, zawierający nie więcej niż 13,5 g cukru, 10 g tłuszczu i 0,4 g sodu/1 g soli w 100 g produktu gotowego do spożycia typu Bakoma lub równoważny</t>
    </r>
  </si>
  <si>
    <r>
      <rPr>
        <b/>
        <sz val="10"/>
        <rFont val="Arial CE"/>
        <family val="2"/>
      </rPr>
      <t>jogurt  owocowy 125 g kubek</t>
    </r>
    <r>
      <rPr>
        <sz val="10"/>
        <rFont val="Arial CE"/>
        <family val="2"/>
      </rPr>
      <t>, różne smaki, zawierający nie więcej niż 13,5 g cukru, 10 g tłuszczu i 0,4 g sodu/1 g soli w 100 g produktu gotowego do spożycia typu Serduszko Zott lub równoważny</t>
    </r>
  </si>
  <si>
    <r>
      <rPr>
        <b/>
        <sz val="10"/>
        <rFont val="Arial CE"/>
        <family val="2"/>
      </rPr>
      <t xml:space="preserve">jogurt bio - różne smaki 140 g - </t>
    </r>
    <r>
      <rPr>
        <sz val="10"/>
        <rFont val="Arial CE"/>
        <family val="2"/>
      </rPr>
      <t>zawierający nie więcej niż 13,5 g cukru, 10 g tłuszczu i 0,4 g sodu/1 g soli w 100 g produktu gotowego do spożycia typu Bakuś Bio Bakoma lub równoważny</t>
    </r>
  </si>
  <si>
    <r>
      <rPr>
        <b/>
        <sz val="10"/>
        <rFont val="Arial CE"/>
        <family val="2"/>
      </rPr>
      <t xml:space="preserve">jogurt marchewkowo-owocowy </t>
    </r>
    <r>
      <rPr>
        <sz val="10"/>
        <rFont val="Arial CE"/>
        <family val="2"/>
      </rPr>
      <t xml:space="preserve">(bananowy, jabłkowy, brzoskwiniowy)  </t>
    </r>
    <r>
      <rPr>
        <b/>
        <sz val="10"/>
        <rFont val="Arial CE"/>
        <family val="2"/>
      </rPr>
      <t>125 g</t>
    </r>
    <r>
      <rPr>
        <sz val="10"/>
        <rFont val="Arial CE"/>
        <family val="2"/>
      </rPr>
      <t>, zawierający nie więcej niż 13,5 g cukru, 10 g tłuszczu i 0,4 g sodu/1 g soli w 100 g produktu gotowego do spożycia typu VITA-MINKI Piątnica lub równoważny</t>
    </r>
  </si>
  <si>
    <r>
      <rPr>
        <b/>
        <sz val="10"/>
        <rFont val="Arial CE"/>
        <family val="2"/>
      </rPr>
      <t xml:space="preserve">jogurt naturalny 180 g </t>
    </r>
    <r>
      <rPr>
        <sz val="10"/>
        <rFont val="Arial CE"/>
        <family val="2"/>
      </rPr>
      <t>typu Zott lub równoważny</t>
    </r>
  </si>
  <si>
    <t xml:space="preserve">jogurt naturalny 350 g </t>
  </si>
  <si>
    <r>
      <rPr>
        <b/>
        <sz val="10"/>
        <rFont val="Arial CE"/>
        <family val="2"/>
      </rPr>
      <t xml:space="preserve">jogurt naturalny 370 g  </t>
    </r>
    <r>
      <rPr>
        <sz val="10"/>
        <rFont val="Arial CE"/>
        <family val="2"/>
      </rPr>
      <t>typu Zott lub równoważny</t>
    </r>
  </si>
  <si>
    <r>
      <rPr>
        <b/>
        <sz val="10"/>
        <rFont val="Arial CE"/>
        <family val="2"/>
      </rPr>
      <t xml:space="preserve">jogurt naturalny typ grecki 330 g  </t>
    </r>
    <r>
      <rPr>
        <sz val="10"/>
        <rFont val="Arial CE"/>
        <family val="2"/>
      </rPr>
      <t>typu Zott lub równoważny</t>
    </r>
  </si>
  <si>
    <t>jogurt naturalny wiadro 1 kg</t>
  </si>
  <si>
    <r>
      <rPr>
        <b/>
        <sz val="10"/>
        <rFont val="Arial CE"/>
        <family val="2"/>
      </rPr>
      <t xml:space="preserve">jogurt naturalny z miodem 150 g </t>
    </r>
    <r>
      <rPr>
        <sz val="10"/>
        <rFont val="Arial CE"/>
        <family val="2"/>
      </rPr>
      <t>typu Zott lub równoważny</t>
    </r>
  </si>
  <si>
    <r>
      <rPr>
        <b/>
        <sz val="10"/>
        <rFont val="Arial CE"/>
        <family val="2"/>
      </rPr>
      <t xml:space="preserve">jogurt owocowy 150 g kubek - </t>
    </r>
    <r>
      <rPr>
        <sz val="10"/>
        <rFont val="Arial CE"/>
        <family val="2"/>
      </rPr>
      <t>różne smaki zawierający nie więcej niż 13,5 g cukru, 10 g tłuszczu i 0,4 g sodu/1 g soli w 100 g produktu gotowego  typu Jogobella lub równoważny</t>
    </r>
    <r>
      <rPr>
        <b/>
        <sz val="10"/>
        <rFont val="Arial CE"/>
        <family val="2"/>
      </rPr>
      <t xml:space="preserve"> </t>
    </r>
  </si>
  <si>
    <r>
      <rPr>
        <b/>
        <sz val="10"/>
        <rFont val="Arial CE"/>
        <family val="2"/>
      </rPr>
      <t xml:space="preserve">jogurt owocowy pitny 250 g - </t>
    </r>
    <r>
      <rPr>
        <sz val="10"/>
        <rFont val="Arial CE"/>
        <family val="2"/>
      </rPr>
      <t xml:space="preserve">truskawkowy, owoce leśne, jabłko z miętą, zawierający nie więcej niż 13,5 g cukru, 10 g tłuszczu i 0,4 g sodu/1 g soli w 100 g produktu gotowego do spożycia typu PET Mlekovita lub równoważny </t>
    </r>
  </si>
  <si>
    <r>
      <rPr>
        <b/>
        <sz val="10"/>
        <rFont val="Arial CE"/>
        <family val="2"/>
      </rPr>
      <t xml:space="preserve">jogurt typu greckiego 125 g </t>
    </r>
    <r>
      <rPr>
        <sz val="10"/>
        <rFont val="Arial CE"/>
        <family val="2"/>
      </rPr>
      <t>waniliowy, truskawkowy, bananowy - bez barwników,  zawierający nie więcej niż 13,5 g cukru, 10 g tłuszczu i 0,4 g sodu/1 g soli w 100 g produktu gotowego do spożycia 100 g produktu gotowego do spożycia typu Piątuś Piątnica lub równoważny</t>
    </r>
  </si>
  <si>
    <r>
      <rPr>
        <b/>
        <sz val="10"/>
        <rFont val="Arial CE"/>
        <family val="2"/>
      </rPr>
      <t>jogurt typu greckiego 150 g z owocami</t>
    </r>
    <r>
      <rPr>
        <sz val="10"/>
        <rFont val="Arial CE"/>
        <family val="2"/>
      </rPr>
      <t xml:space="preserve"> (truskawkami i poziomkami, borówką amerykańską, brzoskwiniami i mango),  bez barwników, aromatów, konserwantów, wzmacniaczy smaku, syropu gukozowo - fruktozowego i mleka w proszku, zawierający nie więcej niż 13,5 g cukru, 10 g tłuszczu i 0,4 g sodu/1 g soli w 100 g produktu gotowego do spożycia  typu Piątnica lub równoważny</t>
    </r>
  </si>
  <si>
    <t>kefir kubek 400 g</t>
  </si>
  <si>
    <r>
      <rPr>
        <b/>
        <sz val="10"/>
        <rFont val="Arial CE"/>
        <family val="2"/>
      </rPr>
      <t>koktajl mleczno-owocowy 200 g kubek</t>
    </r>
    <r>
      <rPr>
        <sz val="10"/>
        <rFont val="Arial CE"/>
        <family val="2"/>
      </rPr>
      <t xml:space="preserve"> ( banan-kiwi, malina, owoce leśne pina colada, truskawka) - zawierający nie więcej niż 13,5 g cukru, 10 g tłuszczu i 0,4 g sodu/1 g soli w 100 g produktu gotowego do spożycia typu Zott Jogobella lub równoważnik</t>
    </r>
  </si>
  <si>
    <t>margaryna roślinna 500 g</t>
  </si>
  <si>
    <r>
      <rPr>
        <b/>
        <sz val="10"/>
        <rFont val="Arial CE"/>
        <family val="2"/>
      </rPr>
      <t xml:space="preserve">masło extra 200 g - </t>
    </r>
    <r>
      <rPr>
        <sz val="10"/>
        <rFont val="Arial CE"/>
        <family val="2"/>
      </rPr>
      <t xml:space="preserve">o zawartości tłuszczu minimum   82 % </t>
    </r>
  </si>
  <si>
    <t>mleko 1,5 % folia 0,9 l., pasteryzowane</t>
  </si>
  <si>
    <t>mleko 1,5 % folia 5 l. , pasteryzowane</t>
  </si>
  <si>
    <t>mleko UHT 2 % karton 1 l.</t>
  </si>
  <si>
    <t>ser feta</t>
  </si>
  <si>
    <t>ser feta sałatkowo-kanapkowy półtłusty 270 g</t>
  </si>
  <si>
    <t>ser mozarella 200 g</t>
  </si>
  <si>
    <t>ser mozarella blok</t>
  </si>
  <si>
    <t>ser wędzony</t>
  </si>
  <si>
    <t>ser żółty gouda</t>
  </si>
  <si>
    <t>ser żółty gouda paczkowany, w plastrach 150 g</t>
  </si>
  <si>
    <t xml:space="preserve">ser żółty królewski </t>
  </si>
  <si>
    <t>ser żółty salami</t>
  </si>
  <si>
    <t>serek camembert 120 g</t>
  </si>
  <si>
    <t>serek homogenizowany naturalny 150 g</t>
  </si>
  <si>
    <r>
      <rPr>
        <b/>
        <sz val="10"/>
        <rFont val="Arial CE"/>
        <family val="2"/>
      </rPr>
      <t xml:space="preserve">serek homogenizowany waniliowy, </t>
    </r>
    <r>
      <rPr>
        <sz val="10"/>
        <rFont val="Arial CE"/>
        <family val="2"/>
      </rPr>
      <t>zawierający nie więcej niż 13,5 g cukru, 10 g tłuszczu i 0,4 g sodu/1 g soli w 100 g produktu gotowego do spożycia - typu Danio lub równoważny 140 g</t>
    </r>
  </si>
  <si>
    <r>
      <rPr>
        <b/>
        <sz val="10"/>
        <rFont val="Arial CE"/>
        <family val="2"/>
      </rPr>
      <t xml:space="preserve">serek puszysty o smaku truskawkowym, waniliowym z dodatkiem wapnia, witaminy D3 i kwasów Omega 3 90 g-  </t>
    </r>
    <r>
      <rPr>
        <sz val="10"/>
        <rFont val="Arial CE"/>
        <family val="2"/>
      </rPr>
      <t>zawierający nie więcej niż 13,5 g cukru, 10 g tłuszczu i 0,4 g sodu/1 g soli w 100 g produktu gotowego do spożycia typu Bakuś Bakoma lub równoważny</t>
    </r>
  </si>
  <si>
    <t>serek topiony naturalny kostka 100 g</t>
  </si>
  <si>
    <r>
      <rPr>
        <b/>
        <sz val="10"/>
        <rFont val="Arial CE"/>
        <family val="2"/>
      </rPr>
      <t xml:space="preserve">serek wiejski naturalny 200 g </t>
    </r>
    <r>
      <rPr>
        <sz val="10"/>
        <rFont val="Arial CE"/>
        <family val="2"/>
      </rPr>
      <t>typu Piątnica lub równoważny</t>
    </r>
  </si>
  <si>
    <r>
      <rPr>
        <b/>
        <sz val="10"/>
        <rFont val="Arial CE"/>
        <family val="2"/>
      </rPr>
      <t>serek wiejski z owocami</t>
    </r>
    <r>
      <rPr>
        <sz val="10"/>
        <rFont val="Arial CE"/>
        <family val="2"/>
      </rPr>
      <t xml:space="preserve"> (maliny i żurawina, jagody, ananas, truskawki, brzoswinia),</t>
    </r>
    <r>
      <rPr>
        <b/>
        <sz val="10"/>
        <rFont val="Arial CE"/>
        <family val="2"/>
      </rPr>
      <t xml:space="preserve"> z miodem - 150  g, </t>
    </r>
    <r>
      <rPr>
        <sz val="10"/>
        <rFont val="Arial CE"/>
        <family val="2"/>
      </rPr>
      <t>zawierający nie więcej niż 13,5 g cukru, 10 g tłuszczu i 0,4 g sodu/1 g soli  w 100 g produktu gotowego do spożycia typu Piątnica lub równoważny</t>
    </r>
  </si>
  <si>
    <t>śmietana 18 % 500 ml do zup i sosów</t>
  </si>
  <si>
    <t>śmietana 30% 500 ml</t>
  </si>
  <si>
    <r>
      <rPr>
        <b/>
        <sz val="10"/>
        <rFont val="Arial CE"/>
        <family val="2"/>
      </rPr>
      <t xml:space="preserve">twarożek owocowy wzbogacony w wapń i witaminę D 4x50 g, </t>
    </r>
    <r>
      <rPr>
        <sz val="10"/>
        <rFont val="Arial CE"/>
        <family val="2"/>
      </rPr>
      <t>różne smaki, zawierający nie więcej niż 13,5 g cukru, 10 g tłuszczu i 0,4 g sodu/1 g soli w 100 g produktu gotowego do spożycia, bez syropu glukozowo-fruktozowego, bez barwników, sztucznych aromatów i konserwantów - typu Danonki Danone lub równoważny</t>
    </r>
  </si>
  <si>
    <t>twaróg mielony wiadro 5 kg</t>
  </si>
  <si>
    <t xml:space="preserve">twaróg wiejski półtłusty kostka </t>
  </si>
  <si>
    <t>*** nieuszkodzone, świeże - z długim terminem ważności do spożycia</t>
  </si>
  <si>
    <t>Pakiet nr 6 - mięso drobiowe</t>
  </si>
  <si>
    <t>filet z indyka extra - świeży, mięśnie piersiowe pozbawione skóry, kości i ścięgien</t>
  </si>
  <si>
    <t>.......................</t>
  </si>
  <si>
    <t>filet z kurczaka extra - pojedynczy,świeży, mięśnie piersiowe pozbawione skóry, kości i ścięgien</t>
  </si>
  <si>
    <t>filet z nogi - bez skóry</t>
  </si>
  <si>
    <t xml:space="preserve">kurczak </t>
  </si>
  <si>
    <t>mięso mielone drobiowe (z kurczaków), 100 % mięsa, bez konserwantów</t>
  </si>
  <si>
    <t>mięso mielone z fileta drobiowego (filet z kurczaków), 100 % mięsa, bez konserwantów</t>
  </si>
  <si>
    <t>podudzie z kurczaka - o podobnej wielkości, o wadze ok. 100-130 g</t>
  </si>
  <si>
    <t>porcja rosołowa ze skrzydłem</t>
  </si>
  <si>
    <t>udko z kurczaka - o podobnej wielkości, o wadze ok. 250-300 g</t>
  </si>
  <si>
    <t>udziec z kurczaka - o podobnej wielkości, o wadze ok. 160-180 g</t>
  </si>
  <si>
    <t>wątróbka drobiowa</t>
  </si>
  <si>
    <t>SMAK – ZAPACH ; charakterystyczny dla danego asortymentu, niedopuszczalny jest smak i zapach świadczący o nieświeżości lub inny obcy</t>
  </si>
  <si>
    <t>Pakiet nr 7 - wędliny</t>
  </si>
  <si>
    <t xml:space="preserve">                                      Wędliny drobiowe</t>
  </si>
  <si>
    <r>
      <rPr>
        <b/>
        <u val="single"/>
        <sz val="8"/>
        <rFont val="Arial CE"/>
        <family val="2"/>
      </rPr>
      <t>filet po góralsku</t>
    </r>
    <r>
      <rPr>
        <b/>
        <sz val="8"/>
        <rFont val="Arial CE"/>
        <family val="2"/>
      </rPr>
      <t xml:space="preserve"> - wędzonka z mięsa drobiowego, wędzona, parzona, filet drobiowy min. 84 %, paczkowana</t>
    </r>
  </si>
  <si>
    <r>
      <rPr>
        <b/>
        <u val="single"/>
        <sz val="8"/>
        <rFont val="Arial CE"/>
        <family val="2"/>
      </rPr>
      <t>hot-dog z kurczaka</t>
    </r>
    <r>
      <rPr>
        <b/>
        <sz val="8"/>
        <rFont val="Arial CE"/>
        <family val="2"/>
      </rPr>
      <t xml:space="preserve"> - produkt wędzony, parzony, drobnorozdrobniony, bezglutenowy, paczkowany - mięso z kurczaka min. 70 %, o wadze ok. 60 g/1 szt.</t>
    </r>
  </si>
  <si>
    <r>
      <rPr>
        <b/>
        <u val="single"/>
        <sz val="8"/>
        <rFont val="Arial CE"/>
        <family val="2"/>
      </rPr>
      <t>kabanosy z kurczaka</t>
    </r>
    <r>
      <rPr>
        <b/>
        <sz val="8"/>
        <rFont val="Arial CE"/>
        <family val="2"/>
      </rPr>
      <t xml:space="preserve"> - produkt bezglutenowy, średniorozdrobniony, wędzony dymem z drewna bukowego, pieczony, bez laktozy, konserwantów, bez dodatku glutaminianu monosodowego                                          Składniki: mięso z kurczaka - 135 g mięsa użyto do przygotowania 100 g produktu                                     Gramatura opakowania: 100 g (w opakowaniu 4 szt.) -  - typu "Żarłaki" Konspol lub równoważnik </t>
    </r>
  </si>
  <si>
    <r>
      <rPr>
        <b/>
        <u val="single"/>
        <sz val="8"/>
        <rFont val="Arial CE"/>
        <family val="2"/>
      </rPr>
      <t>parówki drobiowo-cielęce</t>
    </r>
    <r>
      <rPr>
        <b/>
        <sz val="8"/>
        <rFont val="Arial CE"/>
        <family val="2"/>
      </rPr>
      <t>, bez osłonki, pakowane w atmosferze ochronnej - produkt drobiowy z cielęciną, homogenizowany, wędzony, parzony, mięso z kurcząt - 83 %, cielęce - 4 %, typu Sokoliki Sokołów lub równoważne                                                   Gramatura opakowania (masa netto):  140 g</t>
    </r>
  </si>
  <si>
    <r>
      <rPr>
        <b/>
        <u val="single"/>
        <sz val="8"/>
        <rFont val="Arial CE"/>
        <family val="2"/>
      </rPr>
      <t>parówki z fileta,</t>
    </r>
    <r>
      <rPr>
        <b/>
        <sz val="8"/>
        <rFont val="Arial CE"/>
        <family val="2"/>
      </rPr>
      <t xml:space="preserve">  bez osłonki, bez glutaminianu sodu, bez dodatku fosforanów, pakowane próżniowo - produkt drobiowy, homogenizowany, wędzony, parzony, 93 % mięsa z piersi kurczaka - typu Słowianki Sokołów lub równoważne                                                   Gramatura opakowania (masa netto):  170 g</t>
    </r>
  </si>
  <si>
    <r>
      <rPr>
        <b/>
        <u val="single"/>
        <sz val="8"/>
        <rFont val="Arial CE"/>
        <family val="2"/>
      </rPr>
      <t>pasztet pieczony drobiowy</t>
    </r>
    <r>
      <rPr>
        <b/>
        <sz val="8"/>
        <rFont val="Arial CE"/>
        <family val="2"/>
      </rPr>
      <t>, drobno rozdrobniony, mięso z indyka - min. 25 %, mięso z kurczaka - min. 25 %, paczkowany</t>
    </r>
  </si>
  <si>
    <r>
      <rPr>
        <b/>
        <u val="single"/>
        <sz val="8"/>
        <rFont val="Arial CE"/>
        <family val="2"/>
      </rPr>
      <t>polędwica drobiowa podsuszana</t>
    </r>
    <r>
      <rPr>
        <b/>
        <sz val="8"/>
        <rFont val="Arial CE"/>
        <family val="2"/>
      </rPr>
      <t xml:space="preserve"> - produkt wędzony, parzony, grubo  rozdrobniony, mięso drobiowe z kurczaka 98 %, paczkowana</t>
    </r>
  </si>
  <si>
    <t xml:space="preserve">                                   Wędliny wieprzowe</t>
  </si>
  <si>
    <r>
      <rPr>
        <b/>
        <u val="single"/>
        <sz val="8"/>
        <rFont val="Arial CE"/>
        <family val="2"/>
      </rPr>
      <t>boczek gotowany</t>
    </r>
    <r>
      <rPr>
        <b/>
        <sz val="8"/>
        <rFont val="Arial CE"/>
        <family val="2"/>
      </rPr>
      <t>, wędzonka wieprzowa wędzona, parzona, boczek wieprzowy min. 85 %</t>
    </r>
  </si>
  <si>
    <r>
      <rPr>
        <b/>
        <u val="single"/>
        <sz val="8"/>
        <rFont val="Arial CE"/>
        <family val="2"/>
      </rPr>
      <t xml:space="preserve">kabanos - </t>
    </r>
    <r>
      <rPr>
        <b/>
        <sz val="8"/>
        <rFont val="Arial CE"/>
        <family val="2"/>
      </rPr>
      <t>kiełbasa średnio rozdrobniona, wieprzowa, pieczona (100 g produktu otrzymane z 130 g mięsa wieprzowego)</t>
    </r>
  </si>
  <si>
    <r>
      <rPr>
        <b/>
        <u val="single"/>
        <sz val="8"/>
        <rFont val="Arial CE"/>
        <family val="2"/>
      </rPr>
      <t>kiełbasa toruńska</t>
    </r>
    <r>
      <rPr>
        <b/>
        <sz val="8"/>
        <rFont val="Arial CE"/>
        <family val="2"/>
      </rPr>
      <t>, średnio rozdrobniona, wieprzowo-wołowa, wędzona, parzona, mięso wieprzowe - min. 66 %, mięso wołowe - min.9 %</t>
    </r>
  </si>
  <si>
    <r>
      <rPr>
        <b/>
        <u val="single"/>
        <sz val="8"/>
        <rFont val="Arial CE"/>
        <family val="2"/>
      </rPr>
      <t>kiełbasa grilowa tradycyjnie wędzona</t>
    </r>
    <r>
      <rPr>
        <b/>
        <sz val="8"/>
        <rFont val="Arial CE"/>
        <family val="2"/>
      </rPr>
      <t xml:space="preserve">, średnio rozdrobniona, wieprzowa, parzona, wędzona(100 g produktu otrzymane z 115 g mięsa wieprzowego </t>
    </r>
  </si>
  <si>
    <r>
      <rPr>
        <b/>
        <u val="single"/>
        <sz val="8"/>
        <rFont val="Arial CE"/>
        <family val="2"/>
      </rPr>
      <t xml:space="preserve">kiełbasa swojska - </t>
    </r>
    <r>
      <rPr>
        <b/>
        <sz val="8"/>
        <rFont val="Arial CE"/>
        <family val="2"/>
      </rPr>
      <t>średnio rozdrobniona, wieprzowa, wędzona, pieczona (100 g produktu otrzymane z 125 g mięsa wieprzowego)</t>
    </r>
  </si>
  <si>
    <r>
      <rPr>
        <b/>
        <u val="single"/>
        <sz val="8"/>
        <rFont val="Arial CE"/>
        <family val="2"/>
      </rPr>
      <t xml:space="preserve">parówki z szynki - </t>
    </r>
    <r>
      <rPr>
        <b/>
        <sz val="8"/>
        <rFont val="Arial CE"/>
        <family val="2"/>
      </rPr>
      <t>produkt wieprzowy, homogenizowany, wędzony, parzony, bez fosforanów i glutaminianu sodu - mięso wp. z szynki min. 93 %, paczkowane, o wadze ok. 60 g/1 szt.</t>
    </r>
  </si>
  <si>
    <r>
      <rPr>
        <b/>
        <u val="single"/>
        <sz val="8"/>
        <rFont val="Arial CE"/>
        <family val="2"/>
      </rPr>
      <t>polędwica sopocka</t>
    </r>
    <r>
      <rPr>
        <b/>
        <sz val="8"/>
        <rFont val="Arial CE"/>
        <family val="2"/>
      </rPr>
      <t xml:space="preserve"> - wędzonka wieprzowa wędzona, parzona, schab wieprzowy min. 82 %, paczkowana</t>
    </r>
  </si>
  <si>
    <r>
      <rPr>
        <b/>
        <u val="single"/>
        <sz val="8"/>
        <rFont val="Arial CE"/>
        <family val="2"/>
      </rPr>
      <t>polędwica wiejska tradycyjna</t>
    </r>
    <r>
      <rPr>
        <b/>
        <sz val="8"/>
        <rFont val="Arial CE"/>
        <family val="2"/>
      </rPr>
      <t xml:space="preserve"> - wędzonka wieprzowa, wędzona, parzona (100 g produktu otrzymane z 120 g schabu wieprzowego)</t>
    </r>
  </si>
  <si>
    <r>
      <rPr>
        <b/>
        <u val="single"/>
        <sz val="8"/>
        <rFont val="Arial CE"/>
        <family val="2"/>
      </rPr>
      <t>salceson wiejski</t>
    </r>
    <r>
      <rPr>
        <b/>
        <sz val="8"/>
        <rFont val="Arial CE"/>
        <family val="2"/>
      </rPr>
      <t xml:space="preserve"> -mięso z głów wieprzowych min. 63%</t>
    </r>
  </si>
  <si>
    <r>
      <rPr>
        <b/>
        <u val="single"/>
        <sz val="8"/>
        <rFont val="Arial CE"/>
        <family val="2"/>
      </rPr>
      <t>schab pieczony</t>
    </r>
    <r>
      <rPr>
        <b/>
        <sz val="8"/>
        <rFont val="Arial CE"/>
        <family val="2"/>
      </rPr>
      <t xml:space="preserve"> - wędzonka wieprzowa pieczona, schab wieprzowy min. 84 %, paczkowany</t>
    </r>
  </si>
  <si>
    <r>
      <rPr>
        <b/>
        <u val="single"/>
        <sz val="8"/>
        <rFont val="Arial CE"/>
        <family val="2"/>
      </rPr>
      <t>szynka gotowana</t>
    </r>
    <r>
      <rPr>
        <b/>
        <sz val="8"/>
        <rFont val="Arial CE"/>
        <family val="2"/>
      </rPr>
      <t xml:space="preserve"> - grubo rozdrobniona, wędzona, parzona, mięso wieprzowe min. 72 %, paczkowana</t>
    </r>
  </si>
  <si>
    <r>
      <rPr>
        <b/>
        <u val="single"/>
        <sz val="8"/>
        <rFont val="Arial CE"/>
        <family val="2"/>
      </rPr>
      <t>szynka jak ze starej wsi</t>
    </r>
    <r>
      <rPr>
        <b/>
        <sz val="8"/>
        <rFont val="Arial CE"/>
        <family val="2"/>
      </rPr>
      <t xml:space="preserve"> - wędzonka wieprzowa, wędzona, parzona ( 100 g produktu otrzymane z 130 g szynki wieprzowej), paczkowana</t>
    </r>
  </si>
  <si>
    <r>
      <rPr>
        <b/>
        <u val="single"/>
        <sz val="8"/>
        <rFont val="Arial CE"/>
        <family val="2"/>
      </rPr>
      <t xml:space="preserve">szynka swojska tradycyjna - </t>
    </r>
    <r>
      <rPr>
        <b/>
        <sz val="8"/>
        <rFont val="Arial CE"/>
        <family val="2"/>
      </rPr>
      <t>wieprzowa, wędzona, pieczona (100 g produktu otrzymane z 120 g mięsa wieprzowego), paczkowana</t>
    </r>
  </si>
  <si>
    <t>Pakiet nr 8 - mięso wieprzowe, mięso wołowe</t>
  </si>
  <si>
    <r>
      <rPr>
        <b/>
        <u val="single"/>
        <sz val="8"/>
        <rFont val="Arial CE"/>
        <family val="2"/>
      </rPr>
      <t>karczek bez kości - kl. I</t>
    </r>
    <r>
      <rPr>
        <b/>
        <sz val="8"/>
        <rFont val="Arial CE"/>
        <family val="2"/>
      </rPr>
      <t>, mięso chude, z niewielką ilością tłuszczu, nieścięgniste, o wyrazistym czerwonym kolorze</t>
    </r>
  </si>
  <si>
    <t>kości wp.</t>
  </si>
  <si>
    <r>
      <rPr>
        <b/>
        <u val="single"/>
        <sz val="8"/>
        <rFont val="Arial CE"/>
        <family val="2"/>
      </rPr>
      <t xml:space="preserve">łopatka wieprzowa bez kości - extra </t>
    </r>
    <r>
      <rPr>
        <b/>
        <sz val="8"/>
        <rFont val="Arial CE"/>
        <family val="2"/>
      </rPr>
      <t>- dopuszczalny tłuszcz po powierzchni do 2,5 mm, mięso nieścięgniste, o wyrazistym, czerwonym kolorze, niedopuszczalne żyły, węzły chłonne</t>
    </r>
  </si>
  <si>
    <t>mięso mielone wieprzowe, 100 % mięsa, bez konserwantów</t>
  </si>
  <si>
    <t>mięso mielone wieprzowo-wołowe, 100 % mięsa, bez konserwantów</t>
  </si>
  <si>
    <t>rostbef - kl. I</t>
  </si>
  <si>
    <t>schab bez kości, kl. I</t>
  </si>
  <si>
    <r>
      <rPr>
        <b/>
        <u val="single"/>
        <sz val="8"/>
        <rFont val="Arial CE"/>
        <family val="2"/>
      </rPr>
      <t>szynka wp. surowa bez kości</t>
    </r>
    <r>
      <rPr>
        <b/>
        <sz val="8"/>
        <rFont val="Arial CE"/>
        <family val="2"/>
      </rPr>
      <t>, w kształcie kulki o max. wadze do 1,20 kg</t>
    </r>
  </si>
  <si>
    <r>
      <rPr>
        <b/>
        <u val="single"/>
        <sz val="8"/>
        <rFont val="Arial CE"/>
        <family val="2"/>
      </rPr>
      <t>udziec wołowy bez kości</t>
    </r>
    <r>
      <rPr>
        <b/>
        <sz val="8"/>
        <rFont val="Arial CE"/>
        <family val="2"/>
      </rPr>
      <t xml:space="preserve"> - kl. I, mięso z niewielką ilością tluszczu, nieścięgniste, o wyrazistym czerwonym kolorze, niedopuszczalne żyły, węzły chłonne</t>
    </r>
  </si>
  <si>
    <t xml:space="preserve">                                                             Pakiet nr 9 - artykuły spożywcze pozostałe</t>
  </si>
  <si>
    <t>Gramatura opakowania</t>
  </si>
  <si>
    <t>Cena jednostkowa netto</t>
  </si>
  <si>
    <t>Wartość netto</t>
  </si>
  <si>
    <t xml:space="preserve">Wartość brutto </t>
  </si>
  <si>
    <r>
      <rPr>
        <b/>
        <sz val="10"/>
        <color indexed="8"/>
        <rFont val="Arial"/>
        <family val="2"/>
      </rPr>
      <t>ananas -</t>
    </r>
    <r>
      <rPr>
        <sz val="10"/>
        <rFont val="Arial CE"/>
        <family val="2"/>
      </rPr>
      <t xml:space="preserve"> plastry w syropie,pasteryzowany, puszka</t>
    </r>
  </si>
  <si>
    <t>565 g</t>
  </si>
  <si>
    <r>
      <rPr>
        <b/>
        <sz val="10"/>
        <color indexed="8"/>
        <rFont val="Arial"/>
        <family val="2"/>
      </rPr>
      <t>barszcz biały</t>
    </r>
    <r>
      <rPr>
        <sz val="10"/>
        <rFont val="Arial CE"/>
        <family val="2"/>
      </rPr>
      <t xml:space="preserve"> butelka </t>
    </r>
  </si>
  <si>
    <t>470 ml</t>
  </si>
  <si>
    <r>
      <rPr>
        <b/>
        <sz val="10"/>
        <color indexed="8"/>
        <rFont val="Arial"/>
        <family val="2"/>
      </rPr>
      <t>bazylia –</t>
    </r>
    <r>
      <rPr>
        <sz val="10"/>
        <color indexed="8"/>
        <rFont val="Arial"/>
        <family val="2"/>
      </rPr>
      <t>bez dodatku soli/sodu, cukru i substancji słodzących, typu Prymat, Kamis lub równoważny.</t>
    </r>
  </si>
  <si>
    <t>10 g</t>
  </si>
  <si>
    <r>
      <rPr>
        <b/>
        <sz val="10"/>
        <color indexed="8"/>
        <rFont val="Arial"/>
        <family val="2"/>
      </rPr>
      <t xml:space="preserve">biszkopty </t>
    </r>
    <r>
      <rPr>
        <sz val="10"/>
        <color indexed="8"/>
        <rFont val="Arial"/>
        <family val="2"/>
      </rPr>
      <t>- zawierające nie więcej niż 15 g cukrów w 100 g/ml produktu gotowego do spożycia, zawierające nie więcej niż 10 g tłuszczu w 100 g/ml produktu gotowego do spożycia oraz zawierające nie więcej niż 0,45 g sodu/1,2 g soli w 100 g/ml produktu gotowego do spożycia</t>
    </r>
  </si>
  <si>
    <t>250 g</t>
  </si>
  <si>
    <t>borowik suszony</t>
  </si>
  <si>
    <t>20 g</t>
  </si>
  <si>
    <t>1 kg</t>
  </si>
  <si>
    <r>
      <rPr>
        <b/>
        <sz val="10"/>
        <color indexed="8"/>
        <rFont val="Arial"/>
        <family val="2"/>
      </rPr>
      <t xml:space="preserve">brzoskwinie w lekko słodzonym syropie, pasteryzowany - puszka;  </t>
    </r>
    <r>
      <rPr>
        <sz val="10"/>
        <color indexed="8"/>
        <rFont val="Arial"/>
        <family val="2"/>
      </rPr>
      <t>zawierające nie więcej niż 15 g cukrów w 100 g/ml produktu gotowego do spożycia</t>
    </r>
  </si>
  <si>
    <t>820 g</t>
  </si>
  <si>
    <r>
      <rPr>
        <b/>
        <sz val="10"/>
        <color indexed="8"/>
        <rFont val="Arial"/>
        <family val="2"/>
      </rPr>
      <t xml:space="preserve">budyń </t>
    </r>
    <r>
      <rPr>
        <sz val="10"/>
        <color indexed="8"/>
        <rFont val="Arial"/>
        <family val="2"/>
      </rPr>
      <t>– do gotowania, bez substancji słodzących smak: śmietankowy, waniliowy, czekoladowy, bez dodatku cukru i substancji słodzących.</t>
    </r>
  </si>
  <si>
    <t>64 g</t>
  </si>
  <si>
    <t>chrupki kukurydziane bezglutenowe</t>
  </si>
  <si>
    <t>60 g</t>
  </si>
  <si>
    <t>cebula marynowana</t>
  </si>
  <si>
    <t>300 g</t>
  </si>
  <si>
    <r>
      <rPr>
        <b/>
        <sz val="10"/>
        <color indexed="8"/>
        <rFont val="Arial"/>
        <family val="2"/>
      </rPr>
      <t xml:space="preserve">chrzan tarty - </t>
    </r>
    <r>
      <rPr>
        <sz val="10"/>
        <color indexed="8"/>
        <rFont val="Arial"/>
        <family val="2"/>
      </rPr>
      <t>produkt spożywczy otrzymany ze świeżych, pozbawionych skórki tartych korzeni chrzanu, kwasku cytrynowego z dodatkiem soli i cukru, struktura – przetarta masa z zawartością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drobnych fragmentów korzeni chrzanu, smak i zapach – charakterystyczny dla chrzanu, lekko piekący, kwaśnosłodki, zawartość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soli kuchennej nie więcej niż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– 2,0 %, barwa biała lub biało kremowa, opakowania słoiki o pojemności 180g.</t>
    </r>
  </si>
  <si>
    <t>180 g</t>
  </si>
  <si>
    <r>
      <rPr>
        <b/>
        <sz val="10"/>
        <color indexed="8"/>
        <rFont val="Arial"/>
        <family val="2"/>
      </rPr>
      <t>cukier biały, kryształ polski-</t>
    </r>
    <r>
      <rPr>
        <sz val="10"/>
        <color indexed="8"/>
        <rFont val="Arial"/>
        <family val="2"/>
      </rPr>
      <t xml:space="preserve"> torebki papierowe , bez uszkodzeń</t>
    </r>
  </si>
  <si>
    <t xml:space="preserve">cukier puder </t>
  </si>
  <si>
    <t>400 g</t>
  </si>
  <si>
    <t>cukier waniliowy - bez dodatku soli</t>
  </si>
  <si>
    <t>32 g</t>
  </si>
  <si>
    <t>curry  - bez dodatku soli/sodu</t>
  </si>
  <si>
    <r>
      <rPr>
        <b/>
        <sz val="10"/>
        <color indexed="8"/>
        <rFont val="Arial"/>
        <family val="2"/>
      </rPr>
      <t xml:space="preserve">cynamon mielony – </t>
    </r>
    <r>
      <rPr>
        <sz val="10"/>
        <color indexed="8"/>
        <rFont val="Arial"/>
        <family val="2"/>
      </rPr>
      <t>zapach słodkawo –  bez dodatku soli/sodu, cukru i substancji słodzących</t>
    </r>
  </si>
  <si>
    <r>
      <rPr>
        <b/>
        <sz val="10"/>
        <color indexed="8"/>
        <rFont val="Arial"/>
        <family val="2"/>
      </rPr>
      <t xml:space="preserve">czekolada gorzka  - </t>
    </r>
    <r>
      <rPr>
        <sz val="10"/>
        <color indexed="8"/>
        <rFont val="Arial"/>
        <family val="2"/>
      </rPr>
      <t>o zawartości min. 70% miazgi kakaowej</t>
    </r>
  </si>
  <si>
    <t>100 g</t>
  </si>
  <si>
    <r>
      <rPr>
        <b/>
        <sz val="10"/>
        <color indexed="8"/>
        <rFont val="Arial"/>
        <family val="2"/>
      </rPr>
      <t xml:space="preserve">czosnek granulowany - </t>
    </r>
    <r>
      <rPr>
        <sz val="10"/>
        <color indexed="8"/>
        <rFont val="Arial"/>
        <family val="2"/>
      </rPr>
      <t>charakterystyczny piekący smak, swoisty zapach dla czosnku, konsystencja sypka, bez dodatku soli/sodu, cukru i substancji słodzących, typu Prymat, Kamis lub równoważna.</t>
    </r>
  </si>
  <si>
    <t xml:space="preserve">czosnek marynowany </t>
  </si>
  <si>
    <t>180g</t>
  </si>
  <si>
    <r>
      <rPr>
        <b/>
        <sz val="10"/>
        <color indexed="8"/>
        <rFont val="Arial"/>
        <family val="2"/>
      </rPr>
      <t xml:space="preserve">delicje szampańskie - </t>
    </r>
    <r>
      <rPr>
        <sz val="10"/>
        <color indexed="8"/>
        <rFont val="Arial"/>
        <family val="2"/>
      </rPr>
      <t>różne smaki (biszkopty z galaretką oblewane czekoladą)</t>
    </r>
  </si>
  <si>
    <t>294 g</t>
  </si>
  <si>
    <t>drożdże piekarskie- świeże</t>
  </si>
  <si>
    <r>
      <rPr>
        <b/>
        <sz val="10"/>
        <color indexed="8"/>
        <rFont val="Arial"/>
        <family val="2"/>
      </rPr>
      <t xml:space="preserve">dżem owocowy niskosłodzony (różne smaki)- </t>
    </r>
    <r>
      <rPr>
        <sz val="10"/>
        <color indexed="8"/>
        <rFont val="Arial"/>
        <family val="2"/>
      </rPr>
      <t>bez konserwantów,  zawierający nie więcej niż 15 g cukru w 100 g produktu gotowego do spożycia typu Łowicz lub równoważny</t>
    </r>
  </si>
  <si>
    <t>280 g</t>
  </si>
  <si>
    <t xml:space="preserve">fasola biała konserwowa </t>
  </si>
  <si>
    <t>fasola czerwona konserwowa</t>
  </si>
  <si>
    <r>
      <rPr>
        <b/>
        <sz val="10"/>
        <color indexed="8"/>
        <rFont val="Arial"/>
        <family val="2"/>
      </rPr>
      <t xml:space="preserve">filet z makreli  w sosie pomidorowym - </t>
    </r>
    <r>
      <rPr>
        <sz val="10"/>
        <color indexed="8"/>
        <rFont val="Arial"/>
        <family val="2"/>
      </rPr>
      <t>konserwa rybna sterylizowana – puszka łatwo otwieralna, opakowanie 170 g. zawierające nie więcej niż 10 g cukrów w 100 g/ml produktu gotowego do spożycia, zawierające nie więcej niż 10 g tłuszczu w 100 g/ml produktu gotowego do spożycia oraz zawierające nie więcej niż 0,12 g sodu lub równoważnej ilości soli na 100 g/ml produktu gotowego do spożycia</t>
    </r>
  </si>
  <si>
    <t>170 g</t>
  </si>
  <si>
    <r>
      <rPr>
        <b/>
        <sz val="10"/>
        <color indexed="8"/>
        <rFont val="Arial"/>
        <family val="2"/>
      </rPr>
      <t>galaretka owocowa</t>
    </r>
    <r>
      <rPr>
        <sz val="10"/>
        <color indexed="8"/>
        <rFont val="Arial"/>
        <family val="2"/>
      </rPr>
      <t xml:space="preserve"> w proszku– różne smaki, bez dodatku substancji słodzących i cukru</t>
    </r>
  </si>
  <si>
    <t>75 g</t>
  </si>
  <si>
    <r>
      <rPr>
        <b/>
        <sz val="10"/>
        <color indexed="8"/>
        <rFont val="Arial"/>
        <family val="2"/>
      </rPr>
      <t xml:space="preserve">groszek konserwowy, </t>
    </r>
    <r>
      <rPr>
        <sz val="10"/>
        <color indexed="8"/>
        <rFont val="Arial"/>
        <family val="2"/>
      </rPr>
      <t>typu Pudliszki lub równoważny</t>
    </r>
  </si>
  <si>
    <r>
      <rPr>
        <b/>
        <sz val="10"/>
        <color indexed="8"/>
        <rFont val="Arial"/>
        <family val="2"/>
      </rPr>
      <t xml:space="preserve">groszek ptysiowy – </t>
    </r>
    <r>
      <rPr>
        <sz val="10"/>
        <color indexed="8"/>
        <rFont val="Arial"/>
        <family val="2"/>
      </rPr>
      <t>skład: jaja, woda, skrobia kukurydziana, opakowanie jednostkowe od 80 g, zawierający nie więcej niż 15 g cukrów w 100g produktu gotowego do spożycia, zawierający nie więcej niż 10 g tłuszczu w 100 g produktu gotowego do spożycia, zawierający nie więcej niż 0,4 g sodu/1 g soli w 100 g produktu gotowego do spożycia.</t>
    </r>
  </si>
  <si>
    <r>
      <rPr>
        <b/>
        <sz val="10"/>
        <color indexed="8"/>
        <rFont val="Arial"/>
        <family val="2"/>
      </rPr>
      <t xml:space="preserve">guma do żucia - </t>
    </r>
    <r>
      <rPr>
        <sz val="10"/>
        <rFont val="Arial CE"/>
        <family val="2"/>
      </rPr>
      <t>bezcukrowa  listki, owocowe, miętowe typu Orbit lub równoważnik</t>
    </r>
  </si>
  <si>
    <t>13 g</t>
  </si>
  <si>
    <r>
      <rPr>
        <b/>
        <sz val="10"/>
        <color indexed="8"/>
        <rFont val="Arial"/>
        <family val="2"/>
      </rPr>
      <t xml:space="preserve">herbata expresowa - </t>
    </r>
    <r>
      <rPr>
        <sz val="10"/>
        <color indexed="8"/>
        <rFont val="Arial"/>
        <family val="2"/>
      </rPr>
      <t>czarna,  esencjonalny napar, wyraźnie wyczuwalny smak herbaty, po zaparzeniu kolor ciemnobrązowy, bez obcych zapachów, opakowanie 25 szt., typu Lipton lub równoważna.</t>
    </r>
  </si>
  <si>
    <t>50 g</t>
  </si>
  <si>
    <r>
      <rPr>
        <b/>
        <sz val="10"/>
        <color indexed="8"/>
        <rFont val="Arial"/>
        <family val="2"/>
      </rPr>
      <t xml:space="preserve">herbata expresowa - </t>
    </r>
    <r>
      <rPr>
        <sz val="10"/>
        <color indexed="8"/>
        <rFont val="Arial"/>
        <family val="2"/>
      </rPr>
      <t>czarna,  esencjonalny napar, wyraźnie wyczuwalny smak herbaty, po zaparzeniu kolor ciemnobrązowy, bez obcych zapachów, opakowanie100 szt., typu Lipton lub równoważna.</t>
    </r>
  </si>
  <si>
    <t>200 g</t>
  </si>
  <si>
    <r>
      <rPr>
        <b/>
        <sz val="10"/>
        <color indexed="8"/>
        <rFont val="Arial"/>
        <family val="2"/>
      </rPr>
      <t xml:space="preserve">herbata granulowana - </t>
    </r>
    <r>
      <rPr>
        <sz val="10"/>
        <color indexed="8"/>
        <rFont val="Arial"/>
        <family val="2"/>
      </rPr>
      <t>czarna, po zaparzeniu esencjonalny napar, wyraźnie wyczuwalny smak herbaty, po zaparzeniu kolor ciemnobrązowy, bez obcych zapachów, typu Lipton lub równoważna.</t>
    </r>
  </si>
  <si>
    <r>
      <rPr>
        <b/>
        <sz val="10"/>
        <color indexed="8"/>
        <rFont val="Arial"/>
        <family val="2"/>
      </rPr>
      <t xml:space="preserve">herbata owocowa ekspresowa </t>
    </r>
    <r>
      <rPr>
        <sz val="10"/>
        <color indexed="8"/>
        <rFont val="Arial"/>
        <family val="2"/>
      </rPr>
      <t>– po zaparzeniu esencjonalny napar, wyraźny wyczuwalny smak owocowy, po zaparzeniu kolor dostosowany do danego owocu, różne smaki, opakowanie 20 sztuk</t>
    </r>
  </si>
  <si>
    <r>
      <rPr>
        <b/>
        <sz val="10"/>
        <color indexed="8"/>
        <rFont val="Arial"/>
        <family val="2"/>
      </rPr>
      <t xml:space="preserve">herbata czarna aromatyzowana - torebki piramidki </t>
    </r>
    <r>
      <rPr>
        <sz val="10"/>
        <color indexed="8"/>
        <rFont val="Arial"/>
        <family val="2"/>
      </rPr>
      <t>– owoce leśne, owoce jagodowe - po zaparzeniu esencjonalny napar, wyraźny wyczuwalny smak owocowy, po zaparzeniu kolor dostosowany do danego owocu, opakowanie 20 sztuk - typu Lipton lub równoważnik</t>
    </r>
  </si>
  <si>
    <t>34 g</t>
  </si>
  <si>
    <r>
      <rPr>
        <b/>
        <sz val="10"/>
        <color indexed="8"/>
        <rFont val="Arial"/>
        <family val="2"/>
      </rPr>
      <t xml:space="preserve">herbata ziołowa expresowa- </t>
    </r>
    <r>
      <rPr>
        <sz val="10"/>
        <rFont val="Arial CE"/>
        <family val="2"/>
      </rPr>
      <t xml:space="preserve">melisa, mięta, rumianek 20 szt. </t>
    </r>
  </si>
  <si>
    <t>30g</t>
  </si>
  <si>
    <r>
      <rPr>
        <b/>
        <sz val="10"/>
        <color indexed="8"/>
        <rFont val="Arial"/>
        <family val="2"/>
      </rPr>
      <t>imbir mielony</t>
    </r>
    <r>
      <rPr>
        <sz val="10"/>
        <color indexed="8"/>
        <rFont val="Arial"/>
        <family val="2"/>
      </rPr>
      <t xml:space="preserve"> – bez dodatku soli/sodu, cukru i substancji słodzących</t>
    </r>
  </si>
  <si>
    <r>
      <rPr>
        <b/>
        <sz val="10"/>
        <color indexed="8"/>
        <rFont val="Arial"/>
        <family val="2"/>
      </rPr>
      <t xml:space="preserve">kakao – </t>
    </r>
    <r>
      <rPr>
        <sz val="10"/>
        <color indexed="8"/>
        <rFont val="Arial"/>
        <family val="2"/>
      </rPr>
      <t>150 g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kolor: głęboko brązowy, zawierające nie więcej niż 15 g cukrów w 100 g/ml produktu gotowego do spożycia, zawierające nie więcej niż 10 g tłuszczu w 100 g/ml produktu gotowego do spożycia oraz zawierające nie więcej niż 0,4 g sodu/1 g soli na 100 g/ml produktu gotowego do spożycia, typu Decomorreno lub równoważne</t>
    </r>
  </si>
  <si>
    <t>150 g</t>
  </si>
  <si>
    <t>kasza gryczana prażona</t>
  </si>
  <si>
    <t xml:space="preserve">kasza jaglana </t>
  </si>
  <si>
    <t xml:space="preserve">kasza jęczmienna  gruba </t>
  </si>
  <si>
    <t xml:space="preserve">kasza jęczmienna perłowa drobna </t>
  </si>
  <si>
    <t xml:space="preserve">kasza kuskus </t>
  </si>
  <si>
    <t xml:space="preserve">kasza manna błyskawiczna </t>
  </si>
  <si>
    <t>500g</t>
  </si>
  <si>
    <r>
      <rPr>
        <b/>
        <sz val="10"/>
        <color indexed="8"/>
        <rFont val="Arial"/>
        <family val="2"/>
      </rPr>
      <t xml:space="preserve">kawa palona mielona </t>
    </r>
    <r>
      <rPr>
        <sz val="10"/>
        <color indexed="8"/>
        <rFont val="Arial"/>
        <family val="2"/>
      </rPr>
      <t>MK Cafe lub równoważnik</t>
    </r>
  </si>
  <si>
    <t>500 g</t>
  </si>
  <si>
    <r>
      <rPr>
        <b/>
        <sz val="10"/>
        <color indexed="8"/>
        <rFont val="Arial"/>
        <family val="2"/>
      </rPr>
      <t xml:space="preserve">kawa palona mielona </t>
    </r>
    <r>
      <rPr>
        <sz val="10"/>
        <color indexed="8"/>
        <rFont val="Arial"/>
        <family val="2"/>
      </rPr>
      <t>typu MK Cafe lub równoważnik</t>
    </r>
  </si>
  <si>
    <t>kawa rozpuszczala typu Nescafe lub równoważnik</t>
  </si>
  <si>
    <t>100g</t>
  </si>
  <si>
    <r>
      <rPr>
        <b/>
        <sz val="10"/>
        <color indexed="8"/>
        <rFont val="Arial"/>
        <family val="2"/>
      </rPr>
      <t xml:space="preserve">kawa zbożowa- </t>
    </r>
    <r>
      <rPr>
        <sz val="10"/>
        <color indexed="8"/>
        <rFont val="Arial"/>
        <family val="2"/>
      </rPr>
      <t>rozpuszczalna, skład: jęczmień, żyto, cykoria, burak ćwikłowy, bez dodatku cukru i substancji słodzących, soli, typu Inka lub równoważna</t>
    </r>
  </si>
  <si>
    <t xml:space="preserve">szt </t>
  </si>
  <si>
    <r>
      <rPr>
        <b/>
        <sz val="10"/>
        <color indexed="8"/>
        <rFont val="Arial"/>
        <family val="2"/>
      </rPr>
      <t xml:space="preserve">ketchup łagodny – </t>
    </r>
    <r>
      <rPr>
        <sz val="10"/>
        <color indexed="8"/>
        <rFont val="Arial"/>
        <family val="2"/>
      </rPr>
      <t>powinno się znajdować 190 g pomidorów lub więcej na 100 g produktu, bez obcych posmaków, barwa intensywnie czerwona, opakowania jednostkowe butelki plastikowe o pojemności  500 g, typu Pudliszki lub równoważne</t>
    </r>
  </si>
  <si>
    <r>
      <rPr>
        <b/>
        <sz val="10"/>
        <color indexed="8"/>
        <rFont val="Arial"/>
        <family val="2"/>
      </rPr>
      <t xml:space="preserve">kisiel </t>
    </r>
    <r>
      <rPr>
        <sz val="10"/>
        <color indexed="8"/>
        <rFont val="Arial"/>
        <family val="2"/>
      </rPr>
      <t>proszek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– różne smaki, skład: skrobia ziemniaczana, regulator kwasowości, witamina C, aromat, bez sztucznych barwników, bez dodatku cukru</t>
    </r>
  </si>
  <si>
    <t>58 g</t>
  </si>
  <si>
    <r>
      <rPr>
        <b/>
        <sz val="10"/>
        <color indexed="8"/>
        <rFont val="Arial"/>
        <family val="2"/>
      </rPr>
      <t xml:space="preserve">kminek cały </t>
    </r>
    <r>
      <rPr>
        <sz val="10"/>
        <color indexed="8"/>
        <rFont val="Arial"/>
        <family val="2"/>
      </rPr>
      <t>– opakowanie jednostkowe 20g, bez dodatku soli/sodu, cukru i substancji słodzących</t>
    </r>
  </si>
  <si>
    <r>
      <rPr>
        <b/>
        <sz val="10"/>
        <color indexed="8"/>
        <rFont val="Arial"/>
        <family val="2"/>
      </rPr>
      <t xml:space="preserve">koktajl owocowy w lekko słodzonym syropie, pasteryzowany - puszka; </t>
    </r>
    <r>
      <rPr>
        <sz val="10"/>
        <color indexed="8"/>
        <rFont val="Arial"/>
        <family val="2"/>
      </rPr>
      <t>składniki: owoce w zmiennych proporcjach - brzoskwinie, gruszki, winogrona, ananasy, czereśnie, zawierające nie więcej niż 15 g cukrów w 100 g/ml produktu gotowego do spożycia</t>
    </r>
  </si>
  <si>
    <t xml:space="preserve">410 g </t>
  </si>
  <si>
    <r>
      <rPr>
        <b/>
        <sz val="10"/>
        <color indexed="8"/>
        <rFont val="Arial"/>
        <family val="2"/>
      </rPr>
      <t>koncentrat barszczu-</t>
    </r>
    <r>
      <rPr>
        <sz val="8"/>
        <rFont val="Arial CE"/>
        <family val="2"/>
      </rPr>
      <t xml:space="preserve"> </t>
    </r>
    <r>
      <rPr>
        <sz val="10"/>
        <rFont val="Arial CE"/>
        <family val="2"/>
      </rPr>
      <t>w butelce , bez konserwantów, typu Krakus lub równoważny</t>
    </r>
  </si>
  <si>
    <t>300 ml</t>
  </si>
  <si>
    <r>
      <rPr>
        <b/>
        <sz val="10"/>
        <color indexed="8"/>
        <rFont val="Arial"/>
        <family val="2"/>
      </rPr>
      <t>koncentrat pomidorowy 30 %</t>
    </r>
    <r>
      <rPr>
        <sz val="10"/>
        <color indexed="8"/>
        <rFont val="Arial"/>
        <family val="2"/>
      </rPr>
      <t xml:space="preserve"> - konsystencja stała w formie pasty, kolor czerwony, wyłącznie z naturalnych składników - typu 
Pudliszki  lub równoważne</t>
    </r>
  </si>
  <si>
    <t>900 g</t>
  </si>
  <si>
    <r>
      <rPr>
        <b/>
        <sz val="10"/>
        <color indexed="8"/>
        <rFont val="Arial"/>
        <family val="2"/>
      </rPr>
      <t xml:space="preserve">koperek suszony </t>
    </r>
    <r>
      <rPr>
        <sz val="10"/>
        <color indexed="8"/>
        <rFont val="Arial"/>
        <family val="2"/>
      </rPr>
      <t>– bez dodatku soli/sodu, bez dodatku cukru i substancji  słodzących</t>
    </r>
  </si>
  <si>
    <t xml:space="preserve">kotlety sojowe </t>
  </si>
  <si>
    <r>
      <rPr>
        <b/>
        <sz val="10"/>
        <color indexed="8"/>
        <rFont val="Arial"/>
        <family val="2"/>
      </rPr>
      <t xml:space="preserve">krążki kukurydziane naturalne - </t>
    </r>
    <r>
      <rPr>
        <sz val="10"/>
        <color indexed="8"/>
        <rFont val="Arial"/>
        <family val="2"/>
      </rPr>
      <t>mąka kukurydziana 99,7 % (opakowanie ok. 50 szt.)</t>
    </r>
  </si>
  <si>
    <r>
      <rPr>
        <b/>
        <sz val="10"/>
        <color indexed="8"/>
        <rFont val="Arial"/>
        <family val="2"/>
      </rPr>
      <t xml:space="preserve">krążki ryżowe naturalne - </t>
    </r>
    <r>
      <rPr>
        <sz val="10"/>
        <color indexed="8"/>
        <rFont val="Arial"/>
        <family val="2"/>
      </rPr>
      <t>mąka ryżowa 99,7 % (opakowanie ok. 50 szt.)</t>
    </r>
  </si>
  <si>
    <r>
      <rPr>
        <b/>
        <sz val="10"/>
        <color indexed="8"/>
        <rFont val="Arial"/>
        <family val="2"/>
      </rPr>
      <t xml:space="preserve">krem czekoladowy- </t>
    </r>
    <r>
      <rPr>
        <sz val="10"/>
        <rFont val="Arial CE"/>
        <family val="2"/>
      </rPr>
      <t>typu Nutella lub równoważny</t>
    </r>
  </si>
  <si>
    <t>350 g</t>
  </si>
  <si>
    <r>
      <rPr>
        <b/>
        <sz val="10"/>
        <color indexed="8"/>
        <rFont val="Arial"/>
        <family val="2"/>
      </rPr>
      <t xml:space="preserve">kukurydza konserwowa - </t>
    </r>
    <r>
      <rPr>
        <sz val="10"/>
        <color indexed="8"/>
        <rFont val="Arial"/>
        <family val="2"/>
      </rPr>
      <t>ziarna młodej kukurydzy luzem w zalewie, konserwującej, ziarna całe nieuszkodzone, zalewa barwy żółtawej i żółta, opalizująca lub mętna z osadem tkanki roślinnej na dnie opakowania, konsystencja miękka – wyrównana, smak i zapach – charakterystyczny dla kukurydzy bez obcych smaków i zapachów,  nie modyfikowana genetycznie, typu Pudliszki lub równoważna, zawierająca nie więcej niż 15 g cukrów w 100 g/ml produktu gotowego do spożycia, zawierająca nie więcej niż 10 g tłuszczu w 100 g/ml produktu gotowego do spożycia</t>
    </r>
  </si>
  <si>
    <r>
      <rPr>
        <b/>
        <sz val="10"/>
        <color indexed="8"/>
        <rFont val="Arial"/>
        <family val="2"/>
      </rPr>
      <t xml:space="preserve">kwasek cytrynowy  - </t>
    </r>
    <r>
      <rPr>
        <sz val="10"/>
        <color indexed="8"/>
        <rFont val="Arial"/>
        <family val="2"/>
      </rPr>
      <t>typu Winiary lub równoważny</t>
    </r>
  </si>
  <si>
    <r>
      <rPr>
        <b/>
        <sz val="10"/>
        <color indexed="8"/>
        <rFont val="Arial"/>
        <family val="2"/>
      </rPr>
      <t xml:space="preserve">liść laurowy - </t>
    </r>
    <r>
      <rPr>
        <sz val="10"/>
        <color indexed="8"/>
        <rFont val="Arial"/>
        <family val="2"/>
      </rPr>
      <t>bez obcych zapachów,  bez dodatku soli/sodu, cukru i substancji słodzących, typu Prymat, Kamis lub równoważne</t>
    </r>
  </si>
  <si>
    <t>6 g</t>
  </si>
  <si>
    <r>
      <rPr>
        <b/>
        <sz val="10"/>
        <color indexed="8"/>
        <rFont val="Arial"/>
        <family val="2"/>
      </rPr>
      <t xml:space="preserve">lubczyk </t>
    </r>
    <r>
      <rPr>
        <sz val="10"/>
        <color indexed="8"/>
        <rFont val="Arial"/>
        <family val="2"/>
      </rPr>
      <t>suszony</t>
    </r>
    <r>
      <rPr>
        <b/>
        <sz val="10"/>
        <color indexed="8"/>
        <rFont val="Arial"/>
        <family val="2"/>
      </rPr>
      <t xml:space="preserve"> –</t>
    </r>
    <r>
      <rPr>
        <sz val="10"/>
        <color indexed="8"/>
        <rFont val="Arial"/>
        <family val="2"/>
      </rPr>
      <t xml:space="preserve"> bez dodatku soli/sodu, typu Prymat, Kamis lub równoważne</t>
    </r>
  </si>
  <si>
    <r>
      <rPr>
        <b/>
        <sz val="10"/>
        <color indexed="8"/>
        <rFont val="Arial"/>
        <family val="2"/>
      </rPr>
      <t xml:space="preserve">majeranek - </t>
    </r>
    <r>
      <rPr>
        <sz val="10"/>
        <color indexed="8"/>
        <rFont val="Arial"/>
        <family val="2"/>
      </rPr>
      <t>aromatyczny,  bez dodatku soli/sodu, cukru i substancji słodzących,  typu Prymat, Kamis lub równoważne</t>
    </r>
  </si>
  <si>
    <t>8 g</t>
  </si>
  <si>
    <t>majonez stołowy- bez konserwantów</t>
  </si>
  <si>
    <t>835 g</t>
  </si>
  <si>
    <r>
      <rPr>
        <b/>
        <sz val="10"/>
        <color indexed="8"/>
        <rFont val="Arial"/>
        <family val="2"/>
      </rPr>
      <t xml:space="preserve">makaron 5-jajeczny - nitka, gwiazdka, literka, ryżowy, łazanka mała, warkoczyk </t>
    </r>
    <r>
      <rPr>
        <sz val="10"/>
        <color indexed="8"/>
        <rFont val="Arial"/>
        <family val="2"/>
      </rPr>
      <t>- skład: kasza pszenna makaronowa, semolina, masa jajowa pasteryzowana chłodzona 21,3 %, woda                                            Po ugotowaniu konsystencja stała,nie powinien się sklejać, bez dodatków i ulepszaczy, typu Czaniecki lub równoważny</t>
    </r>
  </si>
  <si>
    <r>
      <rPr>
        <b/>
        <sz val="10"/>
        <color indexed="8"/>
        <rFont val="Arial"/>
        <family val="2"/>
      </rPr>
      <t xml:space="preserve">makaron kokarda - </t>
    </r>
    <r>
      <rPr>
        <sz val="10"/>
        <color indexed="8"/>
        <rFont val="Arial"/>
        <family val="2"/>
      </rPr>
      <t xml:space="preserve">po ugotowaniu konsystencja stała nie powinien się sklejać, bez dodatków i ulepszaczy, typu Lubella lub równoważny </t>
    </r>
  </si>
  <si>
    <r>
      <rPr>
        <b/>
        <sz val="10"/>
        <color indexed="8"/>
        <rFont val="Arial"/>
        <family val="2"/>
      </rPr>
      <t xml:space="preserve">makaron kokarda pełne ziarno - </t>
    </r>
    <r>
      <rPr>
        <sz val="10"/>
        <color indexed="8"/>
        <rFont val="Arial"/>
        <family val="2"/>
      </rPr>
      <t xml:space="preserve">po ugotowaniu konsystencja stała nie powinien się sklejać, bez dodatków i ulepszaczy, typu Lubella lub równoważny </t>
    </r>
  </si>
  <si>
    <r>
      <rPr>
        <b/>
        <sz val="10"/>
        <color indexed="8"/>
        <rFont val="Arial"/>
        <family val="2"/>
      </rPr>
      <t xml:space="preserve">makaron kolanka - </t>
    </r>
    <r>
      <rPr>
        <sz val="10"/>
        <color indexed="8"/>
        <rFont val="Arial"/>
        <family val="2"/>
      </rPr>
      <t xml:space="preserve">po ugotowaniu konsystencja stała nie powinien się sklejać, bez dodatków i ulepszaczy, typu Lubella lub równoważny </t>
    </r>
  </si>
  <si>
    <r>
      <rPr>
        <b/>
        <sz val="10"/>
        <color indexed="8"/>
        <rFont val="Arial"/>
        <family val="2"/>
      </rPr>
      <t>makaron łazanka</t>
    </r>
    <r>
      <rPr>
        <sz val="10"/>
        <color indexed="8"/>
        <rFont val="Arial"/>
        <family val="2"/>
      </rPr>
      <t xml:space="preserve">-po ugotowaniu konsystencja stała nie powinien się sklejać, bez dodatków i ulepszaczy, typu Lubella lub równoważny </t>
    </r>
  </si>
  <si>
    <r>
      <rPr>
        <b/>
        <sz val="10"/>
        <color indexed="8"/>
        <rFont val="Arial"/>
        <family val="2"/>
      </rPr>
      <t>makaron mini pióra-</t>
    </r>
    <r>
      <rPr>
        <sz val="10"/>
        <color indexed="8"/>
        <rFont val="Arial"/>
        <family val="2"/>
      </rPr>
      <t>po ugotowaniu konsystencja stała nie powinien się sklejać, bez dodatków i ulepszaczy, typu Lubella lub równoważn</t>
    </r>
    <r>
      <rPr>
        <b/>
        <sz val="10"/>
        <color indexed="8"/>
        <rFont val="Arial"/>
        <family val="2"/>
      </rPr>
      <t xml:space="preserve">y </t>
    </r>
  </si>
  <si>
    <r>
      <rPr>
        <b/>
        <sz val="10"/>
        <color indexed="8"/>
        <rFont val="Arial"/>
        <family val="2"/>
      </rPr>
      <t xml:space="preserve">makaron mini rurki 5 warzyw (tubini) - </t>
    </r>
    <r>
      <rPr>
        <sz val="10"/>
        <color indexed="8"/>
        <rFont val="Arial"/>
        <family val="2"/>
      </rPr>
      <t>skład: mąka makaronowa pszenna, marchewka w proszku 1%, szpinak w proszku 0,5%, groszek zielony w proszku 0,4%, dynia w proszku 0,4%, brokuły w proszku 0,4%</t>
    </r>
    <r>
      <rPr>
        <b/>
        <sz val="10"/>
        <color indexed="8"/>
        <rFont val="Arial"/>
        <family val="2"/>
      </rPr>
      <t xml:space="preserve"> - </t>
    </r>
    <r>
      <rPr>
        <sz val="10"/>
        <color indexed="8"/>
        <rFont val="Arial"/>
        <family val="2"/>
      </rPr>
      <t>po ugotowaniu konsystencja stała nie powinien się sklejać, bez dodatków i ulepszaczy, typu Lubella lub równoważny</t>
    </r>
    <r>
      <rPr>
        <b/>
        <sz val="10"/>
        <color indexed="8"/>
        <rFont val="Arial"/>
        <family val="2"/>
      </rPr>
      <t xml:space="preserve"> </t>
    </r>
  </si>
  <si>
    <r>
      <rPr>
        <b/>
        <sz val="10"/>
        <color indexed="8"/>
        <rFont val="Arial"/>
        <family val="2"/>
      </rPr>
      <t xml:space="preserve">makaron mini świderki (elichette) z czekoladą, </t>
    </r>
    <r>
      <rPr>
        <sz val="10"/>
        <color indexed="8"/>
        <rFont val="Arial"/>
        <family val="2"/>
      </rPr>
      <t>skład: mąka makaronowa pszenna, czekolada w proszku 5 %, kakao DecoMorreno o obniżonej zawartości cukru 3 %, po ugotowaniu konsystencja stała, nie powinien się sklejać, bez dodatków i ulepszaczy typu Lubella lub równoważny</t>
    </r>
  </si>
  <si>
    <r>
      <rPr>
        <b/>
        <sz val="10"/>
        <color indexed="8"/>
        <rFont val="Arial"/>
        <family val="2"/>
      </rPr>
      <t xml:space="preserve">makaron muszelka - </t>
    </r>
    <r>
      <rPr>
        <sz val="10"/>
        <color indexed="8"/>
        <rFont val="Arial"/>
        <family val="2"/>
      </rPr>
      <t xml:space="preserve">po ugotowaniu konsystencja stała nie powinien się sklejać, bez dodatków i ulepszaczy, typu Lubella lub równoważny </t>
    </r>
  </si>
  <si>
    <r>
      <rPr>
        <b/>
        <sz val="10"/>
        <color indexed="8"/>
        <rFont val="Arial"/>
        <family val="2"/>
      </rPr>
      <t>makaron pióra pełne ziarno</t>
    </r>
    <r>
      <rPr>
        <sz val="10"/>
        <color indexed="8"/>
        <rFont val="Arial"/>
        <family val="2"/>
      </rPr>
      <t xml:space="preserve">-po ugotowaniu konsystencja stała nie powinien się sklejać, bez dodatków i ulepszaczy, typu Lubella lub równoważny </t>
    </r>
  </si>
  <si>
    <t>400g</t>
  </si>
  <si>
    <r>
      <rPr>
        <b/>
        <sz val="10"/>
        <color indexed="8"/>
        <rFont val="Arial"/>
        <family val="2"/>
      </rPr>
      <t>makaron pióra</t>
    </r>
    <r>
      <rPr>
        <sz val="10"/>
        <color indexed="8"/>
        <rFont val="Arial"/>
        <family val="2"/>
      </rPr>
      <t xml:space="preserve">-po ugotowaniu konsystencja stała nie powinien się sklejać, bez dodatków i ulepszaczy, typu Lubella lub równoważny </t>
    </r>
  </si>
  <si>
    <r>
      <rPr>
        <b/>
        <sz val="10"/>
        <color indexed="8"/>
        <rFont val="Arial"/>
        <family val="2"/>
      </rPr>
      <t xml:space="preserve">makaron spaghetti  - </t>
    </r>
    <r>
      <rPr>
        <sz val="10"/>
        <color indexed="8"/>
        <rFont val="Arial"/>
        <family val="2"/>
      </rPr>
      <t>po ugotowaniu konsystencja stała nie powinien się sklejać, bez dodatków i ulepszaczy, typu Lubella lub równoważna</t>
    </r>
  </si>
  <si>
    <r>
      <rPr>
        <b/>
        <sz val="10"/>
        <color indexed="8"/>
        <rFont val="Arial"/>
        <family val="2"/>
      </rPr>
      <t>makaron spaghetti pełnoziarnisty -</t>
    </r>
    <r>
      <rPr>
        <sz val="10"/>
        <color indexed="8"/>
        <rFont val="Arial"/>
        <family val="2"/>
      </rPr>
      <t xml:space="preserve"> po ugotowaniu konsystencja stała nie powinien się sklejać, bez dodatków i ulepszaczy, typu Lubella lub równoważny</t>
    </r>
    <r>
      <rPr>
        <b/>
        <sz val="10"/>
        <color indexed="8"/>
        <rFont val="Arial"/>
        <family val="2"/>
      </rPr>
      <t xml:space="preserve">  </t>
    </r>
  </si>
  <si>
    <r>
      <rPr>
        <b/>
        <sz val="10"/>
        <color indexed="8"/>
        <rFont val="Arial"/>
        <family val="2"/>
      </rPr>
      <t xml:space="preserve">makaron świdry  - </t>
    </r>
    <r>
      <rPr>
        <sz val="10"/>
        <color indexed="8"/>
        <rFont val="Arial"/>
        <family val="2"/>
      </rPr>
      <t>po ugotowaniu konsystencja stała nie powinien się sklejać, bez dodatków i ulepszaczy, typu Lubella lub równoważny</t>
    </r>
  </si>
  <si>
    <r>
      <rPr>
        <b/>
        <sz val="10"/>
        <color indexed="8"/>
        <rFont val="Arial"/>
        <family val="2"/>
      </rPr>
      <t xml:space="preserve">makaron świdry pelne ziarno  - </t>
    </r>
    <r>
      <rPr>
        <sz val="10"/>
        <color indexed="8"/>
        <rFont val="Arial"/>
        <family val="2"/>
      </rPr>
      <t>po ugotowaniu konsystencja stała nie powinien się sklejać, bez dodatków i ulepszaczy, typu Lubella lub równoważny</t>
    </r>
  </si>
  <si>
    <t xml:space="preserve">makrela wędzona- świeża, bez cech nalotu </t>
  </si>
  <si>
    <t>marynata pikantna typu Kamis lub równoważna</t>
  </si>
  <si>
    <t>masa krówkowa</t>
  </si>
  <si>
    <t>510 g</t>
  </si>
  <si>
    <r>
      <rPr>
        <b/>
        <sz val="10"/>
        <color indexed="8"/>
        <rFont val="Arial"/>
        <family val="2"/>
      </rPr>
      <t xml:space="preserve">mąka pszenna pełnoziarnista </t>
    </r>
    <r>
      <rPr>
        <sz val="10"/>
        <color indexed="8"/>
        <rFont val="Arial"/>
        <family val="2"/>
      </rPr>
      <t>-  torebki papierowe, typu Lubella lub równoważny.</t>
    </r>
  </si>
  <si>
    <t>1kg</t>
  </si>
  <si>
    <r>
      <rPr>
        <b/>
        <sz val="10"/>
        <color indexed="8"/>
        <rFont val="Arial"/>
        <family val="2"/>
      </rPr>
      <t xml:space="preserve">mąka pszenna poznańska typ 500 – </t>
    </r>
    <r>
      <rPr>
        <sz val="10"/>
        <color indexed="8"/>
        <rFont val="Arial"/>
        <family val="2"/>
      </rPr>
      <t xml:space="preserve"> torebki papierowe, bez uszkodzeń, typu Lubella lub równoważny.</t>
    </r>
  </si>
  <si>
    <r>
      <rPr>
        <b/>
        <sz val="10"/>
        <color indexed="8"/>
        <rFont val="Arial"/>
        <family val="2"/>
      </rPr>
      <t xml:space="preserve">mąka ziemniaczana - </t>
    </r>
    <r>
      <rPr>
        <sz val="10"/>
        <color indexed="8"/>
        <rFont val="Arial"/>
        <family val="2"/>
      </rPr>
      <t>bez uszodzeń</t>
    </r>
  </si>
  <si>
    <t>migdały - płatki</t>
  </si>
  <si>
    <r>
      <rPr>
        <b/>
        <sz val="10"/>
        <color indexed="8"/>
        <rFont val="Arial"/>
        <family val="2"/>
      </rPr>
      <t>miód</t>
    </r>
    <r>
      <rPr>
        <sz val="10"/>
        <color indexed="8"/>
        <rFont val="Arial"/>
        <family val="2"/>
      </rPr>
      <t>- rodzaj pszczeli naturalny wielokwiatowy, polski</t>
    </r>
  </si>
  <si>
    <t>370 g</t>
  </si>
  <si>
    <t>morele- suszone</t>
  </si>
  <si>
    <r>
      <rPr>
        <b/>
        <sz val="10"/>
        <color indexed="8"/>
        <rFont val="Arial"/>
        <family val="2"/>
      </rPr>
      <t xml:space="preserve">mus owocowy bez dodatku cukru 100 g, </t>
    </r>
    <r>
      <rPr>
        <sz val="10"/>
        <color indexed="8"/>
        <rFont val="Arial"/>
        <family val="2"/>
      </rPr>
      <t>bez barwników i aromatów</t>
    </r>
    <r>
      <rPr>
        <b/>
        <sz val="10"/>
        <color indexed="8"/>
        <rFont val="Arial"/>
        <family val="2"/>
      </rPr>
      <t xml:space="preserve">  - </t>
    </r>
    <r>
      <rPr>
        <sz val="10"/>
        <color indexed="8"/>
        <rFont val="Arial"/>
        <family val="2"/>
      </rPr>
      <t>różne smaki typu Kubuś lub równoważny</t>
    </r>
  </si>
  <si>
    <r>
      <rPr>
        <b/>
        <sz val="10"/>
        <color indexed="8"/>
        <rFont val="Arial"/>
        <family val="2"/>
      </rPr>
      <t xml:space="preserve">musztarda stołowa - </t>
    </r>
    <r>
      <rPr>
        <sz val="10"/>
        <color indexed="8"/>
        <rFont val="Arial"/>
        <family val="2"/>
      </rPr>
      <t>konsystencja gęsta, kolor odpowiedni dla danego surowca, gęsta konsystencja, stonowana barwa musztardy, wykonana na bazie naturalnych surowców, nie zawierająca konserwantów i sztucznych barwników, opakowania jednostkowe 200 g, zawierająca nie więcej niż 15 g cukrów w 100 g/ml produktu gotowego do spożycia.</t>
    </r>
  </si>
  <si>
    <t>175 g</t>
  </si>
  <si>
    <t>napój owocowy karton - różne smaki, typu Tymbark lub równowżny</t>
  </si>
  <si>
    <t>1 l</t>
  </si>
  <si>
    <t>2 l</t>
  </si>
  <si>
    <r>
      <rPr>
        <b/>
        <sz val="10"/>
        <color indexed="8"/>
        <rFont val="Arial"/>
        <family val="2"/>
      </rPr>
      <t xml:space="preserve">natka pietruszki suszona </t>
    </r>
    <r>
      <rPr>
        <sz val="10"/>
        <color indexed="8"/>
        <rFont val="Arial"/>
        <family val="2"/>
      </rPr>
      <t>– bez obcych zapachów, aromatyczna, konsystencja sypka, bez dodatku soli/sodu, bez dodatku cukru i substancji słodzących, typu Prymat, Kamis lub równoważny.</t>
    </r>
  </si>
  <si>
    <t>ocet spirytusowy 10 %</t>
  </si>
  <si>
    <t>0,5 l</t>
  </si>
  <si>
    <t xml:space="preserve">ogórek konserwowy </t>
  </si>
  <si>
    <t>0,9 l</t>
  </si>
  <si>
    <r>
      <rPr>
        <b/>
        <sz val="10"/>
        <color indexed="8"/>
        <rFont val="Arial"/>
        <family val="2"/>
      </rPr>
      <t>olej  rośliny rafinowany-</t>
    </r>
    <r>
      <rPr>
        <sz val="10"/>
        <color indexed="8"/>
        <rFont val="Arial"/>
        <family val="2"/>
      </rPr>
      <t xml:space="preserve"> o zawartości kwasów jednonienasyconych pow. 50% i zawartości kwasów wielonienasyconych pon. 40%</t>
    </r>
  </si>
  <si>
    <t>5 l</t>
  </si>
  <si>
    <t>l</t>
  </si>
  <si>
    <r>
      <rPr>
        <b/>
        <sz val="10"/>
        <color indexed="8"/>
        <rFont val="Arial"/>
        <family val="2"/>
      </rPr>
      <t>olej rzepakowy -</t>
    </r>
    <r>
      <rPr>
        <sz val="10"/>
        <color indexed="8"/>
        <rFont val="Arial"/>
        <family val="2"/>
      </rPr>
      <t>z pierwszego tłoczenia typu Kujawski lub równoważny</t>
    </r>
  </si>
  <si>
    <r>
      <rPr>
        <b/>
        <sz val="10"/>
        <color indexed="8"/>
        <rFont val="Arial"/>
        <family val="2"/>
      </rPr>
      <t>olej uniwersalny rzepakowy</t>
    </r>
    <r>
      <rPr>
        <sz val="10"/>
        <color indexed="8"/>
        <rFont val="Arial"/>
        <family val="2"/>
      </rPr>
      <t>- uniwersalny, spożywczy, nadający się do smażenia i sałatek</t>
    </r>
  </si>
  <si>
    <r>
      <rPr>
        <b/>
        <sz val="10"/>
        <color indexed="8"/>
        <rFont val="Arial"/>
        <family val="2"/>
      </rPr>
      <t>oliwa z oliwek</t>
    </r>
    <r>
      <rPr>
        <i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Arial"/>
        <family val="2"/>
      </rPr>
      <t xml:space="preserve">Extra virgine  </t>
    </r>
    <r>
      <rPr>
        <sz val="10"/>
        <color indexed="8"/>
        <rFont val="Arial"/>
        <family val="2"/>
      </rPr>
      <t>- o zawartości wolnych kwasów tłuszczowych, w przeliczeniu na kwas oleinowy, nie wyższej niż 0,8g/100g, z pierwszego tłoczenia na zimno, przechowywana w ciemnej butelce szklanej o zawartości 500 ml. Kolor - powinien być zielonkawy lub lekko wpadający w żółć.</t>
    </r>
  </si>
  <si>
    <r>
      <rPr>
        <b/>
        <sz val="10"/>
        <color indexed="8"/>
        <rFont val="Arial"/>
        <family val="2"/>
      </rPr>
      <t xml:space="preserve">oliwki </t>
    </r>
    <r>
      <rPr>
        <sz val="10"/>
        <color indexed="8"/>
        <rFont val="Arial"/>
        <family val="2"/>
      </rPr>
      <t>– zapach: ostry, charakterystyczny, lekko przydymiony, świeże, twarde, jędrne, bez pestek</t>
    </r>
  </si>
  <si>
    <t>230 g</t>
  </si>
  <si>
    <r>
      <rPr>
        <b/>
        <sz val="10"/>
        <color indexed="8"/>
        <rFont val="Arial"/>
        <family val="2"/>
      </rPr>
      <t xml:space="preserve">oregano – </t>
    </r>
    <r>
      <rPr>
        <sz val="10"/>
        <color indexed="8"/>
        <rFont val="Arial"/>
        <family val="2"/>
      </rPr>
      <t>bez obcych zapachów, konsystencja sypka, opakowania jednostkowe  10 g, bez dodatku soli/sodu, cukru i substancji słodzących, typu Prymat, Kamis lub równoważna.</t>
    </r>
  </si>
  <si>
    <r>
      <rPr>
        <b/>
        <sz val="10"/>
        <color indexed="8"/>
        <rFont val="Arial"/>
        <family val="2"/>
      </rPr>
      <t xml:space="preserve">orzech włoski łuskany </t>
    </r>
    <r>
      <rPr>
        <sz val="10"/>
        <color indexed="8"/>
        <rFont val="Arial"/>
        <family val="2"/>
      </rPr>
      <t>– czysty, bez obcych zapachów, bez pleśni, bez dodatku cukru i substancji słodzących, soli i tłuszczu.</t>
    </r>
  </si>
  <si>
    <r>
      <rPr>
        <b/>
        <sz val="10"/>
        <color indexed="8"/>
        <rFont val="Arial"/>
        <family val="2"/>
      </rPr>
      <t xml:space="preserve">orzech włoski łuskany – </t>
    </r>
    <r>
      <rPr>
        <sz val="10"/>
        <color indexed="8"/>
        <rFont val="Arial"/>
        <family val="2"/>
      </rPr>
      <t>czysty, bez obcych zapachów, bez pleśni, bez dodatku cukru i substancji słodzących, soli i tłuszczu.</t>
    </r>
  </si>
  <si>
    <t xml:space="preserve">papryka konserwowa </t>
  </si>
  <si>
    <r>
      <rPr>
        <b/>
        <sz val="10"/>
        <color indexed="8"/>
        <rFont val="Arial"/>
        <family val="2"/>
      </rPr>
      <t xml:space="preserve">papryka łagodna lub ostra w proszku - </t>
    </r>
    <r>
      <rPr>
        <sz val="10"/>
        <color indexed="8"/>
        <rFont val="Arial"/>
        <family val="2"/>
      </rPr>
      <t>smak słodki, kolor czerwony, konsystencja sypka, zapach swoisty dla papryki, opakowania jednostkowe do 20 g, bez dodatku soli/sodu, cukru i substancji,słodzących, typu Prymat, Kamis lub równoważny.</t>
    </r>
  </si>
  <si>
    <t>pasztet z drobiu- min 34 % surowce drobiowe</t>
  </si>
  <si>
    <t>160 g</t>
  </si>
  <si>
    <t xml:space="preserve">pepsi </t>
  </si>
  <si>
    <r>
      <rPr>
        <b/>
        <sz val="10"/>
        <color indexed="8"/>
        <rFont val="Arial"/>
        <family val="2"/>
      </rPr>
      <t xml:space="preserve">pestki dyni łuskane </t>
    </r>
    <r>
      <rPr>
        <sz val="10"/>
        <color indexed="8"/>
        <rFont val="Arial"/>
        <family val="2"/>
      </rPr>
      <t>– typu Kresto lub równoważna, zawierających nie więcej niż 15 g cukrów na 100 g produktu gotowego do spożycia, zawierających nie więcej niż 10 g tłuszczu na 100 g produktu gotowego do spożycia.</t>
    </r>
  </si>
  <si>
    <t xml:space="preserve">pieczarki marynowane całe </t>
  </si>
  <si>
    <t>720 g</t>
  </si>
  <si>
    <r>
      <rPr>
        <b/>
        <sz val="10"/>
        <color indexed="8"/>
        <rFont val="Arial"/>
        <family val="2"/>
      </rPr>
      <t xml:space="preserve">pieprz czarny, naturalny, mielony - </t>
    </r>
    <r>
      <rPr>
        <sz val="10"/>
        <color indexed="8"/>
        <rFont val="Arial"/>
        <family val="2"/>
      </rPr>
      <t>wyrazisty, ostry aromat i piekący smak, typu Prymat, Kamis lub równoważna, bez dodatku soli/sodu.</t>
    </r>
  </si>
  <si>
    <r>
      <rPr>
        <b/>
        <sz val="10"/>
        <color indexed="8"/>
        <rFont val="Arial"/>
        <family val="2"/>
      </rPr>
      <t>płatki owsiane górskie</t>
    </r>
    <r>
      <rPr>
        <sz val="10"/>
        <color indexed="8"/>
        <rFont val="Arial"/>
        <family val="2"/>
      </rPr>
      <t xml:space="preserve"> – zawierające nie więcej niż 10 g cukrów w 100 g/ml produktu gotowego do spożycia, zawierające nie więcej niż 10 g tłuszczu w 100 g/ml produktu gotowego do spożycia oraz zawierające nie więcej niż 0,12 g sodu lub równoważnej ilości soli na 100 g/ml produktu gotowego do spożycia.</t>
    </r>
  </si>
  <si>
    <t xml:space="preserve">proszek do pieczenia </t>
  </si>
  <si>
    <t>30 g</t>
  </si>
  <si>
    <r>
      <rPr>
        <b/>
        <sz val="10"/>
        <color indexed="8"/>
        <rFont val="Arial"/>
        <family val="2"/>
      </rPr>
      <t xml:space="preserve">przyprawa do drobiu </t>
    </r>
    <r>
      <rPr>
        <sz val="10"/>
        <color indexed="8"/>
        <rFont val="Arial"/>
        <family val="2"/>
      </rPr>
      <t>- bez glutaminianu sodu, 100% naturalne składniki</t>
    </r>
  </si>
  <si>
    <r>
      <rPr>
        <b/>
        <sz val="10"/>
        <color indexed="8"/>
        <rFont val="Arial"/>
        <family val="2"/>
      </rPr>
      <t xml:space="preserve">przyprawa do gyrosa- </t>
    </r>
    <r>
      <rPr>
        <sz val="10"/>
        <rFont val="Arial CE"/>
        <family val="2"/>
      </rPr>
      <t>bez dodatku glutaminianu monosodowego</t>
    </r>
  </si>
  <si>
    <t>33 g</t>
  </si>
  <si>
    <r>
      <rPr>
        <b/>
        <sz val="10"/>
        <color indexed="8"/>
        <rFont val="Arial"/>
        <family val="2"/>
      </rPr>
      <t xml:space="preserve">przyprawa do wieprzowiny </t>
    </r>
    <r>
      <rPr>
        <sz val="10"/>
        <color indexed="8"/>
        <rFont val="Arial"/>
        <family val="2"/>
      </rPr>
      <t>- bez glutaminianu sodu, 100% naturalne składniki</t>
    </r>
  </si>
  <si>
    <r>
      <rPr>
        <b/>
        <sz val="10"/>
        <color indexed="8"/>
        <rFont val="Arial"/>
        <family val="2"/>
      </rPr>
      <t xml:space="preserve">przyprawa w płynie- </t>
    </r>
    <r>
      <rPr>
        <sz val="8"/>
        <rFont val="Arial CE"/>
        <family val="2"/>
      </rPr>
      <t>t</t>
    </r>
    <r>
      <rPr>
        <sz val="10"/>
        <rFont val="Arial CE"/>
        <family val="2"/>
      </rPr>
      <t>ypu maggi lub równoważnik</t>
    </r>
  </si>
  <si>
    <t>960 g</t>
  </si>
  <si>
    <r>
      <rPr>
        <b/>
        <sz val="10"/>
        <color indexed="8"/>
        <rFont val="Arial"/>
        <family val="2"/>
      </rPr>
      <t xml:space="preserve">przyprawa warzywna do potraw- </t>
    </r>
    <r>
      <rPr>
        <sz val="10"/>
        <rFont val="Arial CE"/>
        <family val="2"/>
      </rPr>
      <t xml:space="preserve">bez dodatku wzmacniaczy smaku, bez dodatków aromatów i barwników, typu Vegeta Natur lub </t>
    </r>
    <r>
      <rPr>
        <sz val="8"/>
        <rFont val="Arial CE"/>
        <family val="2"/>
      </rPr>
      <t>równoważnik</t>
    </r>
  </si>
  <si>
    <t>3 kg</t>
  </si>
  <si>
    <r>
      <rPr>
        <b/>
        <sz val="10"/>
        <color indexed="8"/>
        <rFont val="Arial"/>
        <family val="2"/>
      </rPr>
      <t xml:space="preserve">przyprawa warzywna do potraw- </t>
    </r>
    <r>
      <rPr>
        <sz val="10"/>
        <rFont val="Arial CE"/>
        <family val="2"/>
      </rPr>
      <t>bez dodatku wzmacniaczy smaku, bez dodatków aromatów i barwników, typu Vegeta Natur lub równoważnik</t>
    </r>
  </si>
  <si>
    <r>
      <rPr>
        <b/>
        <sz val="10"/>
        <color indexed="8"/>
        <rFont val="Arial"/>
        <family val="2"/>
      </rPr>
      <t xml:space="preserve">rodzynki królewskie </t>
    </r>
    <r>
      <rPr>
        <sz val="10"/>
        <color indexed="8"/>
        <rFont val="Arial"/>
        <family val="2"/>
      </rPr>
      <t>–  niesiarkowane, bez dodatku cukru i substancji słodzących, soli i tłuszczu</t>
    </r>
  </si>
  <si>
    <r>
      <rPr>
        <b/>
        <sz val="10"/>
        <color indexed="8"/>
        <rFont val="Arial"/>
        <family val="2"/>
      </rPr>
      <t xml:space="preserve">rodzynki królewskie – </t>
    </r>
    <r>
      <rPr>
        <sz val="10"/>
        <color indexed="8"/>
        <rFont val="Arial"/>
        <family val="2"/>
      </rPr>
      <t xml:space="preserve"> niesiarkowane, bez dodatku cukru i substancji słodzących, soli i tłuszczu</t>
    </r>
  </si>
  <si>
    <r>
      <rPr>
        <b/>
        <sz val="10"/>
        <color indexed="8"/>
        <rFont val="Arial"/>
        <family val="2"/>
      </rPr>
      <t>rozmaryn -</t>
    </r>
    <r>
      <rPr>
        <sz val="10"/>
        <color indexed="8"/>
        <rFont val="Arial"/>
        <family val="2"/>
      </rPr>
      <t xml:space="preserve"> bez dodatku soli/sodu</t>
    </r>
  </si>
  <si>
    <t>15 g</t>
  </si>
  <si>
    <r>
      <rPr>
        <b/>
        <sz val="10"/>
        <color indexed="8"/>
        <rFont val="Arial"/>
        <family val="2"/>
      </rPr>
      <t>ryż naturalny –</t>
    </r>
    <r>
      <rPr>
        <sz val="10"/>
        <color indexed="8"/>
        <rFont val="Arial"/>
        <family val="2"/>
      </rPr>
      <t xml:space="preserve">  typu Kupiec, Sonko lub równoważny.</t>
    </r>
  </si>
  <si>
    <t>seler sałatkowy</t>
  </si>
  <si>
    <r>
      <rPr>
        <b/>
        <sz val="10"/>
        <color indexed="8"/>
        <rFont val="Arial"/>
        <family val="2"/>
      </rPr>
      <t xml:space="preserve">słonecznik łuszczony- </t>
    </r>
    <r>
      <rPr>
        <sz val="10"/>
        <rFont val="Arial CE"/>
        <family val="2"/>
      </rPr>
      <t>nasiona zdrowe, typu Kresto lub równoważnik</t>
    </r>
  </si>
  <si>
    <r>
      <rPr>
        <b/>
        <sz val="10"/>
        <color indexed="8"/>
        <rFont val="Arial"/>
        <family val="2"/>
      </rPr>
      <t>sok owocowy 100 %-</t>
    </r>
    <r>
      <rPr>
        <sz val="8"/>
        <rFont val="Arial CE"/>
        <family val="2"/>
      </rPr>
      <t xml:space="preserve">  </t>
    </r>
    <r>
      <rPr>
        <sz val="10"/>
        <rFont val="Arial CE"/>
        <family val="2"/>
      </rPr>
      <t>z zagęszczonych soków dla dzieci w kartoniku ze słomką, bez dodatku cukru i substancji słodzących,różne smaki,  typu Tymbark lub równoważny</t>
    </r>
  </si>
  <si>
    <t>200 ml</t>
  </si>
  <si>
    <r>
      <rPr>
        <b/>
        <sz val="10"/>
        <color indexed="8"/>
        <rFont val="Arial"/>
        <family val="2"/>
      </rPr>
      <t>sok owocowy 100 %-</t>
    </r>
    <r>
      <rPr>
        <sz val="8"/>
        <rFont val="Arial CE"/>
        <family val="2"/>
      </rPr>
      <t xml:space="preserve">  </t>
    </r>
    <r>
      <rPr>
        <sz val="10"/>
        <rFont val="Arial CE"/>
        <family val="2"/>
      </rPr>
      <t>z zagęszczonych soków i przecierów dla dzieci, w kartoniku ze słomką, bez dodatku cukru i substancji słodzących, różne smaki,  typu Scooby-Doo Hortex lub równoważny</t>
    </r>
  </si>
  <si>
    <r>
      <rPr>
        <b/>
        <sz val="10"/>
        <color indexed="8"/>
        <rFont val="Arial"/>
        <family val="2"/>
      </rPr>
      <t xml:space="preserve">sok owocowy 100 % - </t>
    </r>
    <r>
      <rPr>
        <sz val="10"/>
        <rFont val="Arial CE"/>
        <family val="2"/>
      </rPr>
      <t>karton, różne smaki</t>
    </r>
  </si>
  <si>
    <r>
      <rPr>
        <b/>
        <sz val="10"/>
        <color indexed="8"/>
        <rFont val="Arial"/>
        <family val="2"/>
      </rPr>
      <t xml:space="preserve">sok owocowy 100 %- </t>
    </r>
    <r>
      <rPr>
        <sz val="10"/>
        <rFont val="Arial CE"/>
        <family val="2"/>
      </rPr>
      <t>butelka plastikowa, różne smaki, bez dodatku cukru i substancji słodzących typu Tymbark lub równoważny</t>
    </r>
  </si>
  <si>
    <r>
      <rPr>
        <b/>
        <sz val="10"/>
        <color indexed="8"/>
        <rFont val="Arial"/>
        <family val="2"/>
      </rPr>
      <t xml:space="preserve">sok owocowy 100 %- </t>
    </r>
    <r>
      <rPr>
        <sz val="10"/>
        <rFont val="Arial CE"/>
        <family val="2"/>
      </rPr>
      <t>butelka plastikowa z dzióbkiem, różne smaki, bez dodatku cukru i substancji słodzących typu Kubuś lub równoważny</t>
    </r>
  </si>
  <si>
    <r>
      <rPr>
        <b/>
        <sz val="10"/>
        <color indexed="8"/>
        <rFont val="Arial"/>
        <family val="2"/>
      </rPr>
      <t>sok owocowy 100%-</t>
    </r>
    <r>
      <rPr>
        <sz val="10"/>
        <rFont val="Arial CE"/>
        <family val="2"/>
      </rPr>
      <t xml:space="preserve"> bez dodatku cukru i substancji słodzących  dla dzieci  w saszetce typu Leon Hortex lub równoważny</t>
    </r>
  </si>
  <si>
    <t xml:space="preserve">sos pieczeniowy ciemny  </t>
  </si>
  <si>
    <t>38 g</t>
  </si>
  <si>
    <r>
      <rPr>
        <b/>
        <sz val="10"/>
        <color indexed="8"/>
        <rFont val="Arial"/>
        <family val="2"/>
      </rPr>
      <t xml:space="preserve">sos sałatkowy- </t>
    </r>
    <r>
      <rPr>
        <sz val="10"/>
        <rFont val="Arial CE"/>
        <family val="2"/>
      </rPr>
      <t>różne rodzaje</t>
    </r>
  </si>
  <si>
    <t>9 g</t>
  </si>
  <si>
    <r>
      <rPr>
        <b/>
        <sz val="10"/>
        <color indexed="8"/>
        <rFont val="Arial"/>
        <family val="2"/>
      </rPr>
      <t>sos słodko-kwaśny -</t>
    </r>
    <r>
      <rPr>
        <sz val="10"/>
        <color indexed="8"/>
        <rFont val="Arial"/>
        <family val="2"/>
      </rPr>
      <t xml:space="preserve"> słoik, typu  Łowicz lub równoważny</t>
    </r>
  </si>
  <si>
    <t>520 g</t>
  </si>
  <si>
    <r>
      <rPr>
        <b/>
        <sz val="10"/>
        <color indexed="8"/>
        <rFont val="Arial"/>
        <family val="2"/>
      </rPr>
      <t xml:space="preserve">sos spaghetti - </t>
    </r>
    <r>
      <rPr>
        <sz val="10"/>
        <rFont val="Arial CE"/>
        <family val="2"/>
      </rPr>
      <t xml:space="preserve"> słoik, typu  Łowicz lub równoważny</t>
    </r>
  </si>
  <si>
    <r>
      <rPr>
        <b/>
        <sz val="10"/>
        <color indexed="8"/>
        <rFont val="Arial"/>
        <family val="2"/>
      </rPr>
      <t xml:space="preserve">sól </t>
    </r>
    <r>
      <rPr>
        <sz val="10"/>
        <color indexed="8"/>
        <rFont val="Arial"/>
        <family val="2"/>
      </rPr>
      <t>– sól morska, warzona, spożywcza</t>
    </r>
  </si>
  <si>
    <t xml:space="preserve">sól czosnkowa </t>
  </si>
  <si>
    <t>sól zmiękczająca mięso</t>
  </si>
  <si>
    <t>suszone pomidory w oleju</t>
  </si>
  <si>
    <t>290 g</t>
  </si>
  <si>
    <r>
      <rPr>
        <b/>
        <sz val="10"/>
        <color indexed="8"/>
        <rFont val="Arial"/>
        <family val="2"/>
      </rPr>
      <t xml:space="preserve">syrop malinowy -  typu </t>
    </r>
    <r>
      <rPr>
        <sz val="10"/>
        <rFont val="Arial CE"/>
        <family val="2"/>
      </rPr>
      <t>Herbapol lub równoważny</t>
    </r>
  </si>
  <si>
    <t>420 ml</t>
  </si>
  <si>
    <t xml:space="preserve">śledzie - korki </t>
  </si>
  <si>
    <t>śledzie po giżycku</t>
  </si>
  <si>
    <t>śledź - przysmak gajowego</t>
  </si>
  <si>
    <t>śledź królewski</t>
  </si>
  <si>
    <t>600 g</t>
  </si>
  <si>
    <t>śledź po szwajcarsku</t>
  </si>
  <si>
    <t xml:space="preserve">śledź solony </t>
  </si>
  <si>
    <t>śliwa suszona  - bez pestki</t>
  </si>
  <si>
    <t>śliwka suszona, bez peski, kalifornijska</t>
  </si>
  <si>
    <t>śmietanka do kawy op. 10 szt.</t>
  </si>
  <si>
    <t>tuńczyk sałatkowy w oleju roślinnym</t>
  </si>
  <si>
    <t>185 g</t>
  </si>
  <si>
    <t>tuńczyk sałatkowy w sosie własnym</t>
  </si>
  <si>
    <r>
      <rPr>
        <b/>
        <sz val="10"/>
        <color indexed="8"/>
        <rFont val="Arial"/>
        <family val="2"/>
      </rPr>
      <t xml:space="preserve">wafel tortowy </t>
    </r>
    <r>
      <rPr>
        <sz val="10"/>
        <color indexed="8"/>
        <rFont val="Arial"/>
        <family val="2"/>
      </rPr>
      <t>– zawierające nie więcej niż 15 g cukrów w 100 g/ml produktu gotowego do spożycia, zawierające nie więcej niż 10 g tłuszczu w 100 g/ml produktu gotowego do spożycia oraz zawierające nie więcej niż 0,4 g sodu/1 g soli na 100 g/ml produktu gotowego do spożycia.</t>
    </r>
  </si>
  <si>
    <t>165 g</t>
  </si>
  <si>
    <r>
      <rPr>
        <b/>
        <sz val="10"/>
        <color indexed="8"/>
        <rFont val="Arial"/>
        <family val="2"/>
      </rPr>
      <t xml:space="preserve">woda mineralna niskozmineralizowana </t>
    </r>
    <r>
      <rPr>
        <sz val="10"/>
        <color indexed="8"/>
        <rFont val="Arial"/>
        <family val="2"/>
      </rPr>
      <t>niegazowana, lekko gazowana</t>
    </r>
  </si>
  <si>
    <r>
      <rPr>
        <b/>
        <sz val="10"/>
        <color indexed="8"/>
        <rFont val="Arial"/>
        <family val="2"/>
      </rPr>
      <t xml:space="preserve">woda mineralna średniozmineralizowana, </t>
    </r>
    <r>
      <rPr>
        <sz val="10"/>
        <color indexed="8"/>
        <rFont val="Arial"/>
        <family val="2"/>
      </rPr>
      <t>niegazowana, lekko gazowana</t>
    </r>
  </si>
  <si>
    <r>
      <rPr>
        <b/>
        <sz val="10"/>
        <color indexed="8"/>
        <rFont val="Arial"/>
        <family val="2"/>
      </rPr>
      <t xml:space="preserve">woda mineralna wysokozmineralizowana </t>
    </r>
    <r>
      <rPr>
        <sz val="10"/>
        <color indexed="8"/>
        <rFont val="Arial"/>
        <family val="2"/>
      </rPr>
      <t>- lekko gazowana,</t>
    </r>
    <r>
      <rPr>
        <b/>
        <sz val="10"/>
        <color indexed="8"/>
        <rFont val="Arial"/>
        <family val="2"/>
      </rPr>
      <t xml:space="preserve">  </t>
    </r>
    <r>
      <rPr>
        <sz val="10"/>
        <rFont val="Arial CE"/>
        <family val="2"/>
      </rPr>
      <t>typu Piwniczanka lub równoważna</t>
    </r>
  </si>
  <si>
    <t>1,5 l</t>
  </si>
  <si>
    <r>
      <rPr>
        <b/>
        <sz val="10"/>
        <color indexed="8"/>
        <rFont val="Arial"/>
        <family val="2"/>
      </rPr>
      <t xml:space="preserve">woda mineralna wysokozmineralizowana - </t>
    </r>
    <r>
      <rPr>
        <sz val="10"/>
        <color indexed="8"/>
        <rFont val="Arial"/>
        <family val="2"/>
      </rPr>
      <t xml:space="preserve">lekko gazowana, </t>
    </r>
    <r>
      <rPr>
        <b/>
        <sz val="10"/>
        <color indexed="8"/>
        <rFont val="Arial"/>
        <family val="2"/>
      </rPr>
      <t xml:space="preserve"> </t>
    </r>
    <r>
      <rPr>
        <sz val="10"/>
        <rFont val="Arial CE"/>
        <family val="2"/>
      </rPr>
      <t>typu Piwniczanka lub równoważna</t>
    </r>
  </si>
  <si>
    <t xml:space="preserve">zacierka </t>
  </si>
  <si>
    <r>
      <rPr>
        <b/>
        <sz val="10"/>
        <color indexed="8"/>
        <rFont val="Arial"/>
        <family val="2"/>
      </rPr>
      <t xml:space="preserve">ziele angielskie - </t>
    </r>
    <r>
      <rPr>
        <sz val="10"/>
        <color indexed="8"/>
        <rFont val="Arial"/>
        <family val="2"/>
      </rPr>
      <t>silny zapach, gorzki, korzenny smak, bez dodatku soli/sodu, cukru i substancji słodzących</t>
    </r>
  </si>
  <si>
    <r>
      <rPr>
        <b/>
        <sz val="10"/>
        <color indexed="8"/>
        <rFont val="Arial"/>
        <family val="2"/>
      </rPr>
      <t xml:space="preserve">zioła prowansalskie </t>
    </r>
    <r>
      <rPr>
        <sz val="10"/>
        <color indexed="8"/>
        <rFont val="Arial"/>
        <family val="2"/>
      </rPr>
      <t>- bez dodatku soli/sodu</t>
    </r>
  </si>
  <si>
    <t>żelatyna spożywcza</t>
  </si>
  <si>
    <r>
      <rPr>
        <b/>
        <sz val="10"/>
        <color indexed="8"/>
        <rFont val="Arial"/>
        <family val="2"/>
      </rPr>
      <t>żurawina suszona</t>
    </r>
    <r>
      <rPr>
        <sz val="10"/>
        <color indexed="8"/>
        <rFont val="Arial"/>
        <family val="2"/>
      </rPr>
      <t xml:space="preserve"> - bez dodatku cukru i substancji słodzących, bez dodatku soli i tłuszczu</t>
    </r>
  </si>
  <si>
    <r>
      <rPr>
        <b/>
        <sz val="10"/>
        <color indexed="8"/>
        <rFont val="Arial"/>
        <family val="2"/>
      </rPr>
      <t xml:space="preserve">żurawina suszona - </t>
    </r>
    <r>
      <rPr>
        <sz val="10"/>
        <color indexed="8"/>
        <rFont val="Arial"/>
        <family val="2"/>
      </rPr>
      <t>bez dodatku cukru i substancji słodzących, bez dodatku soli i tłuszczu</t>
    </r>
  </si>
  <si>
    <r>
      <rPr>
        <b/>
        <sz val="10"/>
        <color indexed="8"/>
        <rFont val="Arial"/>
        <family val="2"/>
      </rPr>
      <t>żurek -</t>
    </r>
    <r>
      <rPr>
        <sz val="10"/>
        <color indexed="8"/>
        <rFont val="Arial"/>
        <family val="2"/>
      </rPr>
      <t xml:space="preserve"> skład: mąka żytnia, drożdże, kwas chlebowy, konsystencja pół gęsta, typu Kinga lub równoważny.</t>
    </r>
  </si>
  <si>
    <t>450 ml</t>
  </si>
  <si>
    <t xml:space="preserve">    Znak sprawy GJUK.271.3.2017</t>
  </si>
  <si>
    <t xml:space="preserve">                                                   Pakiet nr 10 - wyroby garmażeryjne </t>
  </si>
  <si>
    <r>
      <rPr>
        <b/>
        <u val="single"/>
        <sz val="8"/>
        <rFont val="Arial CE"/>
        <family val="2"/>
      </rPr>
      <t>pierogi z kapustą</t>
    </r>
    <r>
      <rPr>
        <b/>
        <sz val="8"/>
        <rFont val="Arial CE"/>
        <family val="2"/>
      </rPr>
      <t xml:space="preserve"> - wyrób świeży 100 %, ręcznie robione, gotowane /1 kg = ok. 36 szt./</t>
    </r>
  </si>
  <si>
    <t>…………………….</t>
  </si>
  <si>
    <r>
      <rPr>
        <b/>
        <u val="single"/>
        <sz val="8"/>
        <rFont val="Arial CE"/>
        <family val="2"/>
      </rPr>
      <t>pierogi z mięsem</t>
    </r>
    <r>
      <rPr>
        <b/>
        <sz val="8"/>
        <rFont val="Arial CE"/>
        <family val="2"/>
      </rPr>
      <t xml:space="preserve"> - wyrób świeży 100 %, ręcznie robione, gotowane /1 kg = ok. 36 szt./</t>
    </r>
  </si>
  <si>
    <r>
      <rPr>
        <b/>
        <u val="single"/>
        <sz val="8"/>
        <rFont val="Arial CE"/>
        <family val="2"/>
      </rPr>
      <t>pierogi ze szpinakiem</t>
    </r>
    <r>
      <rPr>
        <b/>
        <sz val="8"/>
        <rFont val="Arial CE"/>
        <family val="2"/>
      </rPr>
      <t xml:space="preserve"> - wyrób świeży 100 %, ręcznie robione, gotowane /1 kg = ok. 36 szt./</t>
    </r>
  </si>
  <si>
    <r>
      <rPr>
        <b/>
        <u val="single"/>
        <sz val="8"/>
        <rFont val="Arial CE"/>
        <family val="2"/>
      </rPr>
      <t>pierogi z kapustą i mięsem</t>
    </r>
    <r>
      <rPr>
        <b/>
        <sz val="8"/>
        <rFont val="Arial CE"/>
        <family val="2"/>
      </rPr>
      <t xml:space="preserve"> - wyrób świeży 100 %, ręcznie robione, gotowane /1 kg = ok. 36 szt./                                      </t>
    </r>
    <r>
      <rPr>
        <b/>
        <u val="single"/>
        <sz val="8"/>
        <rFont val="Arial CE"/>
        <family val="2"/>
      </rPr>
      <t>FARSZ W PROPORCJACH 1:1</t>
    </r>
  </si>
  <si>
    <r>
      <rPr>
        <b/>
        <u val="single"/>
        <sz val="8"/>
        <rFont val="Arial CE"/>
        <family val="2"/>
      </rPr>
      <t>pierogi z serem na słodko</t>
    </r>
    <r>
      <rPr>
        <b/>
        <sz val="8"/>
        <rFont val="Arial CE"/>
        <family val="2"/>
      </rPr>
      <t xml:space="preserve"> - wyrób świeży 100 %, ręcznie robione, gotowane /1 kg = ok. 36 szt./</t>
    </r>
  </si>
  <si>
    <r>
      <rPr>
        <b/>
        <u val="single"/>
        <sz val="8"/>
        <rFont val="Arial CE"/>
        <family val="2"/>
      </rPr>
      <t xml:space="preserve">pierogi z owocami (truskawkami, borówkami) </t>
    </r>
    <r>
      <rPr>
        <b/>
        <sz val="8"/>
        <rFont val="Arial CE"/>
        <family val="2"/>
      </rPr>
      <t>- wyrób świeży 100 %, ręcznie robione, gotowane /1 kg = ok. 36 szt./</t>
    </r>
  </si>
  <si>
    <r>
      <rPr>
        <b/>
        <u val="single"/>
        <sz val="8"/>
        <rFont val="Arial CE"/>
        <family val="2"/>
      </rPr>
      <t>pierogi ruskie</t>
    </r>
    <r>
      <rPr>
        <b/>
        <sz val="8"/>
        <rFont val="Arial CE"/>
        <family val="2"/>
      </rPr>
      <t xml:space="preserve"> - wyrób świeży 100 %, ręcznie robione, gotowane /1 kg = ok. 36 szt./          </t>
    </r>
    <r>
      <rPr>
        <b/>
        <u val="single"/>
        <sz val="8"/>
        <rFont val="Arial CE"/>
        <family val="2"/>
      </rPr>
      <t xml:space="preserve"> FARSZ W PROPORCJACH 1:1</t>
    </r>
  </si>
  <si>
    <t>krokiety z kapustą</t>
  </si>
  <si>
    <t>krokiety z kapustą i mięsem</t>
  </si>
  <si>
    <t>uszka z  mięsem</t>
  </si>
  <si>
    <t>uszka z grzybami</t>
  </si>
  <si>
    <t>*** Pierogi produkowane z naturalnych składników, bez polepszaczy smaku i konserwantów!</t>
  </si>
  <si>
    <t>*** Farsz nie mniej niż 50 %!</t>
  </si>
  <si>
    <t xml:space="preserve">                                                   Pakiet nr 11 - produkty śniadaniowe, przekąski, artykuły różne</t>
  </si>
  <si>
    <r>
      <rPr>
        <b/>
        <u val="single"/>
        <sz val="8"/>
        <rFont val="Arial CE"/>
        <family val="2"/>
      </rPr>
      <t>Chrupki kukurydziane bananowe</t>
    </r>
    <r>
      <rPr>
        <b/>
        <sz val="8"/>
        <rFont val="Arial CE"/>
        <family val="2"/>
      </rPr>
      <t xml:space="preserve"> 15 g - kaszka kukurydziana 73 %, nierafinowany cukier trzcinowy, puree bananowe 3 %, sól morska, z naturalnymi aromatami</t>
    </r>
  </si>
  <si>
    <r>
      <rPr>
        <b/>
        <u val="single"/>
        <sz val="8"/>
        <rFont val="Arial CE"/>
        <family val="2"/>
      </rPr>
      <t>Chrupki kukurydziane czekoladowe</t>
    </r>
    <r>
      <rPr>
        <b/>
        <sz val="8"/>
        <rFont val="Arial CE"/>
        <family val="2"/>
      </rPr>
      <t xml:space="preserve"> 15 g - kaszka kukurydziana 73 %, czekolada w proszku 12,5 %, nierafinowany cukier trzcinowy, sól morska, z naturalnymi aromatami</t>
    </r>
  </si>
  <si>
    <r>
      <rPr>
        <b/>
        <u val="single"/>
        <sz val="8"/>
        <rFont val="Arial CE"/>
        <family val="2"/>
      </rPr>
      <t xml:space="preserve">Chrupki kukurydziane kręcone </t>
    </r>
    <r>
      <rPr>
        <b/>
        <sz val="8"/>
        <rFont val="Arial CE"/>
        <family val="2"/>
      </rPr>
      <t xml:space="preserve">bezglutenowe </t>
    </r>
    <r>
      <rPr>
        <b/>
        <u val="single"/>
        <sz val="8"/>
        <rFont val="Arial CE"/>
        <family val="2"/>
      </rPr>
      <t>25 g</t>
    </r>
  </si>
  <si>
    <r>
      <rPr>
        <b/>
        <u val="single"/>
        <sz val="8"/>
        <rFont val="Arial CE"/>
        <family val="2"/>
      </rPr>
      <t xml:space="preserve">Chrupki kukurydziane kręcone </t>
    </r>
    <r>
      <rPr>
        <b/>
        <sz val="8"/>
        <rFont val="Arial CE"/>
        <family val="2"/>
      </rPr>
      <t>bezglutenowe</t>
    </r>
    <r>
      <rPr>
        <b/>
        <u val="single"/>
        <sz val="8"/>
        <rFont val="Arial CE"/>
        <family val="2"/>
      </rPr>
      <t xml:space="preserve"> 90 g</t>
    </r>
  </si>
  <si>
    <r>
      <rPr>
        <b/>
        <u val="single"/>
        <sz val="8"/>
        <rFont val="Arial CE"/>
        <family val="2"/>
      </rPr>
      <t xml:space="preserve">Chrupki kukurydziane kulki </t>
    </r>
    <r>
      <rPr>
        <b/>
        <sz val="8"/>
        <rFont val="Arial CE"/>
        <family val="2"/>
      </rPr>
      <t>70 g</t>
    </r>
  </si>
  <si>
    <r>
      <rPr>
        <b/>
        <u val="single"/>
        <sz val="8"/>
        <rFont val="Arial CE"/>
        <family val="2"/>
      </rPr>
      <t>ciasteczka owsiane z żurawiną</t>
    </r>
    <r>
      <rPr>
        <b/>
        <sz val="8"/>
        <rFont val="Arial CE"/>
        <family val="2"/>
      </rPr>
      <t xml:space="preserve"> 33 g (2 szt), bez dodatku pszenicy - 60,6 % pełnego ziarna owsa - typu Sante lub równoważne</t>
    </r>
  </si>
  <si>
    <r>
      <rPr>
        <b/>
        <u val="single"/>
        <sz val="8"/>
        <rFont val="Arial CE"/>
        <family val="2"/>
      </rPr>
      <t>ciasteczka śniadaniowe  masłem klarowanym ghee</t>
    </r>
    <r>
      <rPr>
        <b/>
        <sz val="8"/>
        <rFont val="Arial CE"/>
        <family val="2"/>
      </rPr>
      <t xml:space="preserve"> </t>
    </r>
    <r>
      <rPr>
        <b/>
        <u val="single"/>
        <sz val="8"/>
        <rFont val="Arial CE"/>
        <family val="2"/>
      </rPr>
      <t xml:space="preserve">50 g (4 ciastka) </t>
    </r>
    <r>
      <rPr>
        <b/>
        <sz val="8"/>
        <rFont val="Arial CE"/>
        <family val="2"/>
      </rPr>
      <t>- wypiekane z 5 rodzajów zbóż: owsa, pszenicy, jęczmienia, żyta, orkiszu, z dokatkiem pełnoziarnistych płatków zbożowych - typu Sante lub równoważne</t>
    </r>
  </si>
  <si>
    <r>
      <rPr>
        <b/>
        <u val="single"/>
        <sz val="8"/>
        <rFont val="Arial CE"/>
        <family val="2"/>
      </rPr>
      <t>ciasteczka śniadaniowe  z masłem klarowanym ghee 300 g (6 x 4 ciastka)</t>
    </r>
    <r>
      <rPr>
        <b/>
        <sz val="8"/>
        <rFont val="Arial CE"/>
        <family val="2"/>
      </rPr>
      <t xml:space="preserve"> - wypiekane z 5 rodzajów zbóż: owsa, pszenicy, jęczmienia, żyta, orkiszu, z dokatkiem pełnoziarnistych płatków zbożowych - typu Sante lub równoważne</t>
    </r>
  </si>
  <si>
    <r>
      <rPr>
        <b/>
        <u val="single"/>
        <sz val="8"/>
        <rFont val="Arial CE"/>
        <family val="2"/>
      </rPr>
      <t>ciasteczka śniadaniowe  z owocami  bez dodatku cukru 25 g (2 ciastka) -</t>
    </r>
    <r>
      <rPr>
        <b/>
        <sz val="8"/>
        <rFont val="Arial CE"/>
        <family val="2"/>
      </rPr>
      <t xml:space="preserve"> 28 % owoców i 67 % zbóż w produkcie: owies, pszenica, jęczmień, żyto, orkisz,z dodatkiem pełnoziarnistych płatków zbożowych typu Sante lub równoważne</t>
    </r>
  </si>
  <si>
    <r>
      <rPr>
        <b/>
        <u val="single"/>
        <sz val="8"/>
        <rFont val="Arial CE"/>
        <family val="2"/>
      </rPr>
      <t xml:space="preserve">ciasteczka śniadaniowe  z owocami  bez dodatku cukru 300 g (6 x 4 ciastka) </t>
    </r>
    <r>
      <rPr>
        <b/>
        <sz val="8"/>
        <rFont val="Arial CE"/>
        <family val="2"/>
      </rPr>
      <t>- 28 % owoców i 67 % zbóż w produkcie: owies, pszenica, jęczmień, żyto, orkisz,z dodatkiem pełnoziarnistych płatków zbożowych typu Sante lub równoważne</t>
    </r>
  </si>
  <si>
    <r>
      <rPr>
        <b/>
        <u val="single"/>
        <sz val="8"/>
        <rFont val="Arial CE"/>
        <family val="2"/>
      </rPr>
      <t>ciasteczka śniadaniowe  z owocami  bez dodatku cukru 50 g (4 ciastka) -</t>
    </r>
    <r>
      <rPr>
        <b/>
        <sz val="8"/>
        <rFont val="Arial CE"/>
        <family val="2"/>
      </rPr>
      <t xml:space="preserve"> 28 % owoców i 67 % zbóż w produkcie: owies, pszenica, jęczmień, żyto, orkisz,z dodatkiem pełnoziarnistych płatków zbożowych typu Sante lub równoważne</t>
    </r>
  </si>
  <si>
    <r>
      <rPr>
        <b/>
        <u val="single"/>
        <sz val="8"/>
        <rFont val="Arial CE"/>
        <family val="2"/>
      </rPr>
      <t>ciasteczka śniadaniowe musli z owocami</t>
    </r>
    <r>
      <rPr>
        <b/>
        <sz val="8"/>
        <rFont val="Arial CE"/>
        <family val="2"/>
      </rPr>
      <t xml:space="preserve"> </t>
    </r>
    <r>
      <rPr>
        <b/>
        <u val="single"/>
        <sz val="8"/>
        <rFont val="Arial CE"/>
        <family val="2"/>
      </rPr>
      <t>300 g (6 x 4 ciastka)</t>
    </r>
    <r>
      <rPr>
        <b/>
        <sz val="8"/>
        <rFont val="Arial CE"/>
        <family val="2"/>
      </rPr>
      <t xml:space="preserve"> - wypiekane z 5 rodzajów zbóż: owsa, pszenicy, jęczmienia, żyta, orkiszu, z dokatkiem pełnoziarnistych płatków zbożowychtypu Sante lub równoważne</t>
    </r>
  </si>
  <si>
    <r>
      <rPr>
        <b/>
        <u val="single"/>
        <sz val="8"/>
        <rFont val="Arial CE"/>
        <family val="2"/>
      </rPr>
      <t>ciasteczka śniadaniowe musli z owocami</t>
    </r>
    <r>
      <rPr>
        <b/>
        <sz val="8"/>
        <rFont val="Arial CE"/>
        <family val="2"/>
      </rPr>
      <t xml:space="preserve"> </t>
    </r>
    <r>
      <rPr>
        <b/>
        <u val="single"/>
        <sz val="8"/>
        <rFont val="Arial CE"/>
        <family val="2"/>
      </rPr>
      <t>50 g  (4 ciastka)</t>
    </r>
    <r>
      <rPr>
        <b/>
        <sz val="8"/>
        <rFont val="Arial CE"/>
        <family val="2"/>
      </rPr>
      <t xml:space="preserve"> - wypiekane z 5 rodzajów zbóż: owsa, pszenicy, jęczmienia, żyta, orkiszu, z dokatkiem pełnoziarnistych płatków zbożowychtypu Sante lub równoważne</t>
    </r>
  </si>
  <si>
    <r>
      <rPr>
        <b/>
        <u val="single"/>
        <sz val="8"/>
        <rFont val="Arial CE"/>
        <family val="2"/>
      </rPr>
      <t>ciasteczka śniadaniowe z czekoladą 300 g (6 x 4 ciastka)</t>
    </r>
    <r>
      <rPr>
        <b/>
        <sz val="8"/>
        <rFont val="Arial CE"/>
        <family val="2"/>
      </rPr>
      <t xml:space="preserve"> -wypiekane z 5 rodzajów zbóż: owsa, pszenicy, jęczmienia, żyta, orkiszu, z dokatkiem pełnoziarnistych płatków zbożowych typu Sante lub równoważne</t>
    </r>
  </si>
  <si>
    <r>
      <rPr>
        <b/>
        <u val="single"/>
        <sz val="8"/>
        <rFont val="Arial CE"/>
        <family val="2"/>
      </rPr>
      <t>ciasteczka śniadaniowe z czekoladą</t>
    </r>
    <r>
      <rPr>
        <b/>
        <sz val="8"/>
        <rFont val="Arial CE"/>
        <family val="2"/>
      </rPr>
      <t xml:space="preserve"> </t>
    </r>
    <r>
      <rPr>
        <b/>
        <u val="single"/>
        <sz val="8"/>
        <rFont val="Arial CE"/>
        <family val="2"/>
      </rPr>
      <t>50 g (4 ciastka)</t>
    </r>
    <r>
      <rPr>
        <b/>
        <sz val="8"/>
        <rFont val="Arial CE"/>
        <family val="2"/>
      </rPr>
      <t xml:space="preserve"> -wypiekane z 5 rodzajów zbóż: owsa, pszenicy, jęczmienia, żyta, orkiszu, z dokatkiem pełnoziarnistych płatków zbożowych typu Sante lub równoważne</t>
    </r>
  </si>
  <si>
    <r>
      <rPr>
        <b/>
        <u val="single"/>
        <sz val="8"/>
        <rFont val="Arial CE"/>
        <family val="2"/>
      </rPr>
      <t>granola czekoladowa</t>
    </r>
    <r>
      <rPr>
        <b/>
        <sz val="8"/>
        <rFont val="Arial CE"/>
        <family val="2"/>
      </rPr>
      <t xml:space="preserve"> 500 g</t>
    </r>
  </si>
  <si>
    <r>
      <rPr>
        <b/>
        <u val="single"/>
        <sz val="8"/>
        <rFont val="Arial CE"/>
        <family val="2"/>
      </rPr>
      <t>granola owocowa</t>
    </r>
    <r>
      <rPr>
        <b/>
        <sz val="8"/>
        <rFont val="Arial CE"/>
        <family val="2"/>
      </rPr>
      <t xml:space="preserve"> 500 g</t>
    </r>
  </si>
  <si>
    <r>
      <rPr>
        <b/>
        <u val="single"/>
        <sz val="8"/>
        <rFont val="Arial CE"/>
        <family val="2"/>
      </rPr>
      <t>kasza gryczana biała</t>
    </r>
    <r>
      <rPr>
        <b/>
        <sz val="8"/>
        <rFont val="Arial CE"/>
        <family val="2"/>
      </rPr>
      <t xml:space="preserve"> 1 kg</t>
    </r>
  </si>
  <si>
    <r>
      <rPr>
        <b/>
        <u val="single"/>
        <sz val="8"/>
        <rFont val="Arial CE"/>
        <family val="2"/>
      </rPr>
      <t>musli</t>
    </r>
    <r>
      <rPr>
        <b/>
        <sz val="8"/>
        <rFont val="Arial CE"/>
        <family val="2"/>
      </rPr>
      <t xml:space="preserve"> 350 g - płatki z pełnego ziarna zbóż (owsiane, jęczmienne, kukurydziane, ryżowe, żytnie, gryczane - z dodatkiem pałeczek błonnikowych, płatków ryżowo-owocowych i suszonych owoców (min. 18 %) -  typu Sante lub równoważne</t>
    </r>
  </si>
  <si>
    <t>otręby granulowane  z owocami 180 g</t>
  </si>
  <si>
    <r>
      <rPr>
        <b/>
        <u val="single"/>
        <sz val="8"/>
        <rFont val="Arial CE"/>
        <family val="2"/>
      </rPr>
      <t xml:space="preserve">pałeczki kukurydziane </t>
    </r>
    <r>
      <rPr>
        <b/>
        <sz val="8"/>
        <rFont val="Arial CE"/>
        <family val="2"/>
      </rPr>
      <t>40 g</t>
    </r>
  </si>
  <si>
    <r>
      <rPr>
        <b/>
        <u val="single"/>
        <sz val="8"/>
        <rFont val="Arial CE"/>
        <family val="2"/>
      </rPr>
      <t xml:space="preserve">pasztet wegański </t>
    </r>
    <r>
      <rPr>
        <b/>
        <sz val="8"/>
        <rFont val="Arial CE"/>
        <family val="2"/>
      </rPr>
      <t>180 g (z żurawiną, ciecierzycą, soczewicą, pieczarkami)</t>
    </r>
  </si>
  <si>
    <r>
      <rPr>
        <b/>
        <u val="single"/>
        <sz val="8"/>
        <rFont val="Arial CE"/>
        <family val="2"/>
      </rPr>
      <t xml:space="preserve">pełnoziarniste płatki zbożowe z owocami </t>
    </r>
    <r>
      <rPr>
        <b/>
        <sz val="8"/>
        <rFont val="Arial CE"/>
        <family val="2"/>
      </rPr>
      <t xml:space="preserve">225 g - miks płatków jęczmiennych i ryżowych z owocami i zagęszczonymi sokami owocowymi, bez dodatku pszenicy i cukru - płatki zbożowe z pełnego ziarna min. 95 %, suszone kawałko owoców min. 3 % - typu Sante lub równoważne </t>
    </r>
  </si>
  <si>
    <r>
      <rPr>
        <b/>
        <u val="single"/>
        <sz val="8"/>
        <rFont val="Arial CE"/>
        <family val="2"/>
      </rPr>
      <t>płatki kukurydziane</t>
    </r>
    <r>
      <rPr>
        <b/>
        <sz val="8"/>
        <rFont val="Arial CE"/>
        <family val="2"/>
      </rPr>
      <t xml:space="preserve"> - grys kukurydziany min. 90 %, bez dodatku konserwantów, sztucznych aromatów i barwników, glutaminianów, emulgatorów i spulchniaczy </t>
    </r>
    <r>
      <rPr>
        <b/>
        <u val="single"/>
        <sz val="8"/>
        <rFont val="Arial CE"/>
        <family val="2"/>
      </rPr>
      <t>1000 g</t>
    </r>
  </si>
  <si>
    <r>
      <rPr>
        <b/>
        <u val="single"/>
        <sz val="8"/>
        <rFont val="Arial CE"/>
        <family val="2"/>
      </rPr>
      <t xml:space="preserve">płatki kukurydziane </t>
    </r>
    <r>
      <rPr>
        <b/>
        <sz val="8"/>
        <rFont val="Arial CE"/>
        <family val="2"/>
      </rPr>
      <t xml:space="preserve">- grys kukurydziany min. 90 %, bez dodatku konserwantów, sztucznych aromatów i barwników, glutaminianów, emulgatorów i spulchniaczy </t>
    </r>
    <r>
      <rPr>
        <b/>
        <u val="single"/>
        <sz val="8"/>
        <rFont val="Arial CE"/>
        <family val="2"/>
      </rPr>
      <t>500 g</t>
    </r>
  </si>
  <si>
    <t>płatki żytnie 400 g</t>
  </si>
  <si>
    <r>
      <rPr>
        <b/>
        <u val="single"/>
        <sz val="8"/>
        <rFont val="Arial CE"/>
        <family val="2"/>
      </rPr>
      <t>ryż brązowy</t>
    </r>
    <r>
      <rPr>
        <b/>
        <sz val="8"/>
        <rFont val="Arial CE"/>
        <family val="2"/>
      </rPr>
      <t xml:space="preserve"> długi 1 kg</t>
    </r>
  </si>
  <si>
    <r>
      <rPr>
        <b/>
        <u val="single"/>
        <sz val="8"/>
        <rFont val="Arial CE"/>
        <family val="2"/>
      </rPr>
      <t>snacki popcornowe</t>
    </r>
    <r>
      <rPr>
        <b/>
        <sz val="8"/>
        <rFont val="Arial CE"/>
        <family val="2"/>
      </rPr>
      <t xml:space="preserve"> z papryką chili 35 g - bez dodatku cukru, 100 % składników pochodzenia naturalnego</t>
    </r>
  </si>
  <si>
    <r>
      <rPr>
        <b/>
        <u val="single"/>
        <sz val="8"/>
        <rFont val="Arial CE"/>
        <family val="2"/>
      </rPr>
      <t xml:space="preserve">sok owocowy 100 % </t>
    </r>
    <r>
      <rPr>
        <b/>
        <sz val="8"/>
        <rFont val="Arial CE"/>
        <family val="2"/>
      </rPr>
      <t>-  bez dodatku cukru i substancji słodzących -multiwitaminowy, jabłkowy 200 ml - kartonik ze słomką</t>
    </r>
  </si>
  <si>
    <r>
      <rPr>
        <b/>
        <u val="single"/>
        <sz val="8"/>
        <rFont val="Arial CE"/>
        <family val="2"/>
      </rPr>
      <t>sól morska jodowana niskosodowa z magnezem i potasem</t>
    </r>
    <r>
      <rPr>
        <b/>
        <sz val="8"/>
        <rFont val="Arial CE"/>
        <family val="2"/>
      </rPr>
      <t xml:space="preserve"> 1 kg</t>
    </r>
  </si>
  <si>
    <r>
      <rPr>
        <b/>
        <u val="single"/>
        <sz val="8"/>
        <rFont val="Arial CE"/>
        <family val="2"/>
      </rPr>
      <t>Wafle pszenne naturalne</t>
    </r>
    <r>
      <rPr>
        <b/>
        <sz val="8"/>
        <rFont val="Arial CE"/>
        <family val="2"/>
      </rPr>
      <t xml:space="preserve"> 110 g</t>
    </r>
  </si>
  <si>
    <r>
      <rPr>
        <b/>
        <u val="single"/>
        <sz val="8"/>
        <rFont val="Arial CE"/>
        <family val="2"/>
      </rPr>
      <t>Wafle ryżowe naturalne</t>
    </r>
    <r>
      <rPr>
        <b/>
        <sz val="8"/>
        <rFont val="Arial CE"/>
        <family val="2"/>
      </rPr>
      <t xml:space="preserve"> - extra cienkie i chrupiące </t>
    </r>
    <r>
      <rPr>
        <b/>
        <u val="single"/>
        <sz val="8"/>
        <rFont val="Arial CE"/>
        <family val="2"/>
      </rPr>
      <t>15 g (4 wafle)</t>
    </r>
  </si>
  <si>
    <r>
      <rPr>
        <b/>
        <u val="single"/>
        <sz val="8"/>
        <rFont val="Arial CE"/>
        <family val="2"/>
      </rPr>
      <t>Wafle ryżowe naturalne</t>
    </r>
    <r>
      <rPr>
        <b/>
        <sz val="8"/>
        <rFont val="Arial CE"/>
        <family val="2"/>
      </rPr>
      <t xml:space="preserve"> </t>
    </r>
    <r>
      <rPr>
        <b/>
        <u val="single"/>
        <sz val="8"/>
        <rFont val="Arial CE"/>
        <family val="2"/>
      </rPr>
      <t>110 g</t>
    </r>
  </si>
  <si>
    <r>
      <rPr>
        <b/>
        <u val="single"/>
        <sz val="8"/>
        <rFont val="Arial CE"/>
        <family val="2"/>
      </rPr>
      <t>Wafle ryżowe z amarantusem</t>
    </r>
    <r>
      <rPr>
        <b/>
        <sz val="8"/>
        <rFont val="Arial CE"/>
        <family val="2"/>
      </rPr>
      <t xml:space="preserve"> - extra cienkie i chrupiące </t>
    </r>
    <r>
      <rPr>
        <b/>
        <u val="single"/>
        <sz val="8"/>
        <rFont val="Arial CE"/>
        <family val="2"/>
      </rPr>
      <t>15 g (4 wafle)</t>
    </r>
  </si>
  <si>
    <t>Wafle ryżowe z amarantusem 110 g</t>
  </si>
  <si>
    <r>
      <rPr>
        <b/>
        <u val="single"/>
        <sz val="8"/>
        <rFont val="Arial CE"/>
        <family val="2"/>
      </rPr>
      <t>Wafle ryżowe z cynamonem i stewią</t>
    </r>
    <r>
      <rPr>
        <b/>
        <sz val="8"/>
        <rFont val="Arial CE"/>
        <family val="2"/>
      </rPr>
      <t xml:space="preserve"> - extra cienkie i chrupiące 20 g (4 wafle)</t>
    </r>
  </si>
  <si>
    <t>Wafle ryżowe ze słonecznikiem 110 g</t>
  </si>
  <si>
    <r>
      <rPr>
        <b/>
        <sz val="8"/>
        <rFont val="Arial CE"/>
        <family val="2"/>
      </rPr>
      <t xml:space="preserve">wielozbożowe płatki śniadaniowe o obniżonej zawartości cukru - </t>
    </r>
    <r>
      <rPr>
        <b/>
        <u val="single"/>
        <sz val="8"/>
        <rFont val="Arial CE"/>
        <family val="2"/>
      </rPr>
      <t>czekoladowe kuleczki, cynamonowe gwiazdki, miodowe kółeczka</t>
    </r>
    <r>
      <rPr>
        <b/>
        <sz val="8"/>
        <rFont val="Arial CE"/>
        <family val="2"/>
      </rPr>
      <t xml:space="preserve"> 500 g  typu Sante lub równoważne        </t>
    </r>
  </si>
  <si>
    <t xml:space="preserve">***UWAGA!!! Produkty nie mogą zawierać w 100 g więcej niż 15 g cukru, 10 g tłuszczu i  1,2 g soli!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</si>
</sst>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%"/>
    <numFmt numFmtId="166" formatCode="#,##0.00"/>
    <numFmt numFmtId="167" formatCode="0.00"/>
    <numFmt numFmtId="168" formatCode="0"/>
  </numFmts>
  <fonts count="21">
    <font>
      <sz val="10"/>
      <name val="Arial CE"/>
      <family val="2"/>
    </font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color indexed="54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2"/>
    </font>
    <font>
      <b/>
      <sz val="8"/>
      <name val="Arial CE"/>
      <family val="2"/>
    </font>
    <font>
      <b/>
      <sz val="10"/>
      <color indexed="10"/>
      <name val="Times New Roman"/>
      <family val="1"/>
    </font>
    <font>
      <b/>
      <u val="single"/>
      <sz val="10"/>
      <color indexed="10"/>
      <name val="Arial CE"/>
      <family val="2"/>
    </font>
    <font>
      <b/>
      <u val="single"/>
      <sz val="12"/>
      <color indexed="10"/>
      <name val="Arial CE"/>
      <family val="2"/>
    </font>
    <font>
      <sz val="8"/>
      <name val="Arial CE"/>
      <family val="2"/>
    </font>
    <font>
      <b/>
      <u val="single"/>
      <sz val="8"/>
      <name val="Arial CE"/>
      <family val="2"/>
    </font>
    <font>
      <sz val="10"/>
      <name val="Tahoma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 CE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4" fillId="0" borderId="2" xfId="0" applyFont="1" applyBorder="1" applyAlignment="1">
      <alignment horizontal="right" vertical="center"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5" fillId="0" borderId="5" xfId="0" applyFont="1" applyBorder="1" applyAlignment="1">
      <alignment horizontal="center" vertical="center"/>
    </xf>
    <xf numFmtId="164" fontId="5" fillId="0" borderId="5" xfId="0" applyFont="1" applyFill="1" applyBorder="1" applyAlignment="1">
      <alignment horizontal="center" vertical="center"/>
    </xf>
    <xf numFmtId="164" fontId="6" fillId="0" borderId="5" xfId="0" applyFont="1" applyBorder="1" applyAlignment="1">
      <alignment horizontal="center" vertical="center" wrapText="1"/>
    </xf>
    <xf numFmtId="164" fontId="6" fillId="0" borderId="5" xfId="0" applyFont="1" applyFill="1" applyBorder="1" applyAlignment="1">
      <alignment horizontal="center" vertical="center" wrapText="1"/>
    </xf>
    <xf numFmtId="165" fontId="7" fillId="0" borderId="0" xfId="0" applyNumberFormat="1" applyFont="1" applyAlignment="1">
      <alignment horizontal="center"/>
    </xf>
    <xf numFmtId="164" fontId="3" fillId="0" borderId="5" xfId="0" applyFont="1" applyBorder="1" applyAlignment="1">
      <alignment horizontal="center" vertical="center"/>
    </xf>
    <xf numFmtId="164" fontId="8" fillId="0" borderId="5" xfId="0" applyFont="1" applyBorder="1" applyAlignment="1">
      <alignment horizontal="left" vertical="center" wrapText="1"/>
    </xf>
    <xf numFmtId="166" fontId="9" fillId="0" borderId="5" xfId="0" applyNumberFormat="1" applyFont="1" applyBorder="1" applyAlignment="1">
      <alignment horizontal="center" vertical="center" wrapText="1"/>
    </xf>
    <xf numFmtId="167" fontId="6" fillId="0" borderId="5" xfId="0" applyNumberFormat="1" applyFont="1" applyBorder="1" applyAlignment="1">
      <alignment horizontal="center" vertical="center" wrapText="1"/>
    </xf>
    <xf numFmtId="167" fontId="6" fillId="2" borderId="5" xfId="0" applyNumberFormat="1" applyFont="1" applyFill="1" applyBorder="1" applyAlignment="1">
      <alignment horizontal="center" vertical="center" wrapText="1"/>
    </xf>
    <xf numFmtId="166" fontId="6" fillId="0" borderId="5" xfId="0" applyNumberFormat="1" applyFont="1" applyBorder="1" applyAlignment="1">
      <alignment horizontal="center" vertical="center" wrapText="1"/>
    </xf>
    <xf numFmtId="167" fontId="6" fillId="2" borderId="5" xfId="0" applyNumberFormat="1" applyFont="1" applyFill="1" applyBorder="1" applyAlignment="1">
      <alignment horizontal="center" vertical="center"/>
    </xf>
    <xf numFmtId="167" fontId="6" fillId="0" borderId="5" xfId="0" applyNumberFormat="1" applyFont="1" applyBorder="1" applyAlignment="1">
      <alignment horizontal="center" vertical="center"/>
    </xf>
    <xf numFmtId="164" fontId="0" fillId="2" borderId="5" xfId="0" applyFill="1" applyBorder="1" applyAlignment="1">
      <alignment/>
    </xf>
    <xf numFmtId="164" fontId="3" fillId="0" borderId="5" xfId="0" applyFont="1" applyBorder="1" applyAlignment="1">
      <alignment/>
    </xf>
    <xf numFmtId="164" fontId="10" fillId="0" borderId="0" xfId="0" applyFont="1" applyAlignment="1">
      <alignment/>
    </xf>
    <xf numFmtId="164" fontId="0" fillId="0" borderId="6" xfId="0" applyBorder="1" applyAlignment="1">
      <alignment horizontal="center" vertical="center" wrapText="1"/>
    </xf>
    <xf numFmtId="164" fontId="7" fillId="0" borderId="0" xfId="0" applyFont="1" applyAlignment="1">
      <alignment horizontal="center"/>
    </xf>
    <xf numFmtId="164" fontId="0" fillId="0" borderId="0" xfId="0" applyBorder="1" applyAlignment="1">
      <alignment horizontal="center" vertical="center" wrapText="1"/>
    </xf>
    <xf numFmtId="164" fontId="11" fillId="0" borderId="0" xfId="0" applyFont="1" applyAlignment="1">
      <alignment horizontal="left" vertical="center"/>
    </xf>
    <xf numFmtId="164" fontId="7" fillId="0" borderId="0" xfId="0" applyFont="1" applyBorder="1" applyAlignment="1">
      <alignment horizontal="center" vertical="center" wrapText="1"/>
    </xf>
    <xf numFmtId="166" fontId="0" fillId="0" borderId="0" xfId="0" applyNumberFormat="1" applyBorder="1" applyAlignment="1">
      <alignment horizontal="center" vertical="center" wrapText="1"/>
    </xf>
    <xf numFmtId="166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64" fontId="6" fillId="0" borderId="0" xfId="0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4" fillId="0" borderId="2" xfId="0" applyFont="1" applyBorder="1" applyAlignment="1">
      <alignment horizontal="center" vertical="center"/>
    </xf>
    <xf numFmtId="164" fontId="3" fillId="0" borderId="5" xfId="0" applyFont="1" applyBorder="1" applyAlignment="1">
      <alignment horizontal="center" vertical="center" wrapText="1"/>
    </xf>
    <xf numFmtId="164" fontId="12" fillId="0" borderId="5" xfId="0" applyFont="1" applyBorder="1" applyAlignment="1">
      <alignment horizontal="center" vertical="center" wrapText="1"/>
    </xf>
    <xf numFmtId="164" fontId="0" fillId="0" borderId="5" xfId="0" applyBorder="1" applyAlignment="1">
      <alignment horizontal="center" vertical="center" wrapText="1"/>
    </xf>
    <xf numFmtId="164" fontId="6" fillId="3" borderId="5" xfId="0" applyFont="1" applyFill="1" applyBorder="1" applyAlignment="1">
      <alignment horizontal="center" vertical="center"/>
    </xf>
    <xf numFmtId="164" fontId="0" fillId="3" borderId="0" xfId="0" applyFill="1" applyAlignment="1">
      <alignment/>
    </xf>
    <xf numFmtId="164" fontId="12" fillId="0" borderId="0" xfId="0" applyFont="1" applyAlignment="1">
      <alignment/>
    </xf>
    <xf numFmtId="164" fontId="12" fillId="0" borderId="0" xfId="0" applyFont="1" applyAlignment="1">
      <alignment horizontal="left"/>
    </xf>
    <xf numFmtId="164" fontId="2" fillId="0" borderId="7" xfId="0" applyFont="1" applyBorder="1" applyAlignment="1">
      <alignment/>
    </xf>
    <xf numFmtId="164" fontId="5" fillId="0" borderId="4" xfId="0" applyFont="1" applyBorder="1" applyAlignment="1">
      <alignment horizontal="center" vertical="center"/>
    </xf>
    <xf numFmtId="164" fontId="2" fillId="0" borderId="5" xfId="0" applyFont="1" applyBorder="1" applyAlignment="1">
      <alignment/>
    </xf>
    <xf numFmtId="164" fontId="4" fillId="0" borderId="3" xfId="0" applyFont="1" applyBorder="1" applyAlignment="1">
      <alignment horizontal="center"/>
    </xf>
    <xf numFmtId="164" fontId="6" fillId="0" borderId="5" xfId="0" applyFont="1" applyBorder="1" applyAlignment="1">
      <alignment horizontal="center" vertical="center"/>
    </xf>
    <xf numFmtId="164" fontId="10" fillId="0" borderId="0" xfId="0" applyFont="1" applyAlignment="1">
      <alignment/>
    </xf>
    <xf numFmtId="164" fontId="4" fillId="0" borderId="2" xfId="0" applyFont="1" applyBorder="1" applyAlignment="1">
      <alignment horizontal="center"/>
    </xf>
    <xf numFmtId="166" fontId="6" fillId="0" borderId="0" xfId="0" applyNumberFormat="1" applyFont="1" applyBorder="1" applyAlignment="1">
      <alignment horizontal="center" vertical="center" wrapText="1"/>
    </xf>
    <xf numFmtId="164" fontId="14" fillId="0" borderId="0" xfId="0" applyFont="1" applyAlignment="1">
      <alignment/>
    </xf>
    <xf numFmtId="164" fontId="7" fillId="0" borderId="5" xfId="0" applyFont="1" applyBorder="1" applyAlignment="1">
      <alignment horizontal="left" vertical="center" wrapText="1"/>
    </xf>
    <xf numFmtId="164" fontId="1" fillId="0" borderId="0" xfId="0" applyFont="1" applyAlignment="1">
      <alignment/>
    </xf>
    <xf numFmtId="164" fontId="15" fillId="0" borderId="0" xfId="0" applyFont="1" applyAlignment="1">
      <alignment/>
    </xf>
    <xf numFmtId="164" fontId="6" fillId="0" borderId="5" xfId="0" applyFont="1" applyBorder="1" applyAlignment="1">
      <alignment horizontal="center"/>
    </xf>
    <xf numFmtId="164" fontId="12" fillId="0" borderId="5" xfId="0" applyFont="1" applyBorder="1" applyAlignment="1">
      <alignment/>
    </xf>
    <xf numFmtId="164" fontId="7" fillId="0" borderId="0" xfId="0" applyFont="1" applyBorder="1" applyAlignment="1">
      <alignment horizontal="center"/>
    </xf>
    <xf numFmtId="164" fontId="6" fillId="3" borderId="5" xfId="0" applyFont="1" applyFill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center"/>
    </xf>
    <xf numFmtId="164" fontId="4" fillId="0" borderId="3" xfId="0" applyFont="1" applyBorder="1" applyAlignment="1">
      <alignment horizontal="left" vertical="center"/>
    </xf>
    <xf numFmtId="164" fontId="4" fillId="0" borderId="4" xfId="0" applyFont="1" applyBorder="1" applyAlignment="1">
      <alignment horizontal="left" vertical="center"/>
    </xf>
    <xf numFmtId="167" fontId="6" fillId="0" borderId="5" xfId="0" applyNumberFormat="1" applyFont="1" applyFill="1" applyBorder="1" applyAlignment="1">
      <alignment horizontal="center" vertical="center"/>
    </xf>
    <xf numFmtId="164" fontId="0" fillId="0" borderId="5" xfId="0" applyFill="1" applyBorder="1" applyAlignment="1">
      <alignment/>
    </xf>
    <xf numFmtId="164" fontId="13" fillId="0" borderId="5" xfId="0" applyFont="1" applyBorder="1" applyAlignment="1">
      <alignment horizontal="left" vertical="center" wrapText="1"/>
    </xf>
    <xf numFmtId="166" fontId="9" fillId="3" borderId="5" xfId="0" applyNumberFormat="1" applyFont="1" applyFill="1" applyBorder="1" applyAlignment="1">
      <alignment horizontal="center" vertical="center" wrapText="1"/>
    </xf>
    <xf numFmtId="164" fontId="4" fillId="0" borderId="4" xfId="0" applyFont="1" applyBorder="1" applyAlignment="1">
      <alignment horizontal="center" vertical="center"/>
    </xf>
    <xf numFmtId="164" fontId="13" fillId="0" borderId="5" xfId="0" applyFont="1" applyFill="1" applyBorder="1" applyAlignment="1">
      <alignment horizontal="left" vertical="center" wrapText="1"/>
    </xf>
    <xf numFmtId="166" fontId="6" fillId="3" borderId="5" xfId="0" applyNumberFormat="1" applyFont="1" applyFill="1" applyBorder="1" applyAlignment="1">
      <alignment horizontal="center" vertical="center" wrapText="1"/>
    </xf>
    <xf numFmtId="164" fontId="3" fillId="0" borderId="0" xfId="0" applyFont="1" applyBorder="1" applyAlignment="1">
      <alignment/>
    </xf>
    <xf numFmtId="164" fontId="4" fillId="0" borderId="8" xfId="0" applyFont="1" applyBorder="1" applyAlignment="1">
      <alignment horizontal="center" vertical="center"/>
    </xf>
    <xf numFmtId="164" fontId="4" fillId="0" borderId="9" xfId="0" applyFont="1" applyBorder="1" applyAlignment="1">
      <alignment horizontal="center"/>
    </xf>
    <xf numFmtId="164" fontId="0" fillId="0" borderId="5" xfId="0" applyBorder="1" applyAlignment="1">
      <alignment/>
    </xf>
    <xf numFmtId="164" fontId="0" fillId="0" borderId="5" xfId="0" applyBorder="1" applyAlignment="1">
      <alignment horizontal="center" vertical="center"/>
    </xf>
    <xf numFmtId="164" fontId="0" fillId="0" borderId="0" xfId="0" applyBorder="1" applyAlignment="1">
      <alignment/>
    </xf>
    <xf numFmtId="164" fontId="6" fillId="0" borderId="10" xfId="0" applyFont="1" applyBorder="1" applyAlignment="1">
      <alignment horizontal="center" vertical="center" wrapText="1"/>
    </xf>
    <xf numFmtId="164" fontId="16" fillId="0" borderId="5" xfId="0" applyFont="1" applyBorder="1" applyAlignment="1">
      <alignment vertical="center" wrapText="1"/>
    </xf>
    <xf numFmtId="166" fontId="17" fillId="0" borderId="0" xfId="0" applyNumberFormat="1" applyFont="1" applyBorder="1" applyAlignment="1">
      <alignment wrapText="1"/>
    </xf>
    <xf numFmtId="168" fontId="17" fillId="0" borderId="0" xfId="0" applyNumberFormat="1" applyFont="1" applyBorder="1" applyAlignment="1">
      <alignment/>
    </xf>
    <xf numFmtId="164" fontId="17" fillId="0" borderId="0" xfId="0" applyFont="1" applyBorder="1" applyAlignment="1">
      <alignment/>
    </xf>
    <xf numFmtId="164" fontId="17" fillId="0" borderId="0" xfId="0" applyFont="1" applyBorder="1" applyAlignment="1">
      <alignment wrapText="1"/>
    </xf>
    <xf numFmtId="168" fontId="6" fillId="0" borderId="5" xfId="0" applyNumberFormat="1" applyFont="1" applyBorder="1" applyAlignment="1">
      <alignment horizontal="center" vertical="center" wrapText="1"/>
    </xf>
    <xf numFmtId="164" fontId="16" fillId="0" borderId="5" xfId="0" applyFont="1" applyBorder="1" applyAlignment="1">
      <alignment horizontal="left" wrapText="1"/>
    </xf>
    <xf numFmtId="164" fontId="16" fillId="3" borderId="5" xfId="0" applyFont="1" applyFill="1" applyBorder="1" applyAlignment="1">
      <alignment vertical="center" wrapText="1"/>
    </xf>
    <xf numFmtId="164" fontId="16" fillId="0" borderId="5" xfId="0" applyFont="1" applyBorder="1" applyAlignment="1">
      <alignment wrapText="1"/>
    </xf>
    <xf numFmtId="164" fontId="0" fillId="0" borderId="5" xfId="0" applyBorder="1" applyAlignment="1">
      <alignment wrapText="1"/>
    </xf>
    <xf numFmtId="164" fontId="6" fillId="2" borderId="5" xfId="0" applyFont="1" applyFill="1" applyBorder="1" applyAlignment="1">
      <alignment horizontal="center" vertical="center"/>
    </xf>
    <xf numFmtId="167" fontId="6" fillId="3" borderId="5" xfId="0" applyNumberFormat="1" applyFont="1" applyFill="1" applyBorder="1" applyAlignment="1">
      <alignment horizontal="center" vertical="center"/>
    </xf>
    <xf numFmtId="164" fontId="7" fillId="2" borderId="5" xfId="0" applyFont="1" applyFill="1" applyBorder="1" applyAlignment="1">
      <alignment horizontal="center" vertical="center"/>
    </xf>
    <xf numFmtId="164" fontId="2" fillId="0" borderId="11" xfId="0" applyFont="1" applyBorder="1" applyAlignment="1">
      <alignment/>
    </xf>
    <xf numFmtId="164" fontId="8" fillId="0" borderId="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>
      <selection activeCell="H37" sqref="H37"/>
    </sheetView>
  </sheetViews>
  <sheetFormatPr defaultColWidth="8.00390625" defaultRowHeight="12.75"/>
  <cols>
    <col min="1" max="1" width="5.875" style="0" customWidth="1"/>
    <col min="2" max="2" width="31.125" style="0" customWidth="1"/>
    <col min="3" max="3" width="13.375" style="0" customWidth="1"/>
    <col min="4" max="4" width="7.00390625" style="0" customWidth="1"/>
    <col min="5" max="5" width="15.25390625" style="0" customWidth="1"/>
    <col min="6" max="6" width="12.75390625" style="0" customWidth="1"/>
    <col min="7" max="7" width="11.375" style="0" customWidth="1"/>
    <col min="8" max="8" width="13.25390625" style="0" customWidth="1"/>
    <col min="9" max="9" width="17.00390625" style="0" customWidth="1"/>
    <col min="10" max="16384" width="8.50390625" style="0" customWidth="1"/>
  </cols>
  <sheetData>
    <row r="1" spans="2:4" ht="12.75">
      <c r="B1" s="1" t="s">
        <v>0</v>
      </c>
      <c r="D1" s="1" t="s">
        <v>1</v>
      </c>
    </row>
    <row r="2" spans="2:6" ht="12.75">
      <c r="B2" s="2"/>
      <c r="C2" s="2"/>
      <c r="D2" s="3" t="s">
        <v>2</v>
      </c>
      <c r="E2" s="3"/>
      <c r="F2" s="3"/>
    </row>
    <row r="3" spans="2:9" ht="25.5" customHeight="1">
      <c r="B3" s="4" t="s">
        <v>3</v>
      </c>
      <c r="C3" s="4"/>
      <c r="D3" s="4"/>
      <c r="E3" s="4"/>
      <c r="F3" s="4"/>
      <c r="G3" s="5"/>
      <c r="H3" s="5"/>
      <c r="I3" s="6"/>
    </row>
    <row r="4" spans="2:9" ht="25.5" customHeight="1">
      <c r="B4" s="7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8">
        <v>7</v>
      </c>
      <c r="I4" s="8">
        <v>8</v>
      </c>
    </row>
    <row r="5" spans="1:10" ht="63" customHeight="1">
      <c r="A5" s="9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10" t="s">
        <v>12</v>
      </c>
      <c r="J5" s="11"/>
    </row>
    <row r="6" spans="1:10" ht="29.25" customHeight="1">
      <c r="A6" s="12">
        <v>1</v>
      </c>
      <c r="B6" s="13" t="s">
        <v>13</v>
      </c>
      <c r="C6" s="14">
        <v>10</v>
      </c>
      <c r="D6" s="15" t="s">
        <v>14</v>
      </c>
      <c r="E6" s="16"/>
      <c r="F6" s="17">
        <f aca="true" t="shared" si="0" ref="F6:F28">C6*E6</f>
        <v>0</v>
      </c>
      <c r="G6" s="18"/>
      <c r="H6" s="19">
        <f aca="true" t="shared" si="1" ref="H6:H28">F6*G6%+F6</f>
        <v>0</v>
      </c>
      <c r="I6" s="20"/>
      <c r="J6" s="11"/>
    </row>
    <row r="7" spans="1:10" ht="29.25" customHeight="1">
      <c r="A7" s="12">
        <v>2</v>
      </c>
      <c r="B7" s="13" t="s">
        <v>15</v>
      </c>
      <c r="C7" s="14">
        <v>10</v>
      </c>
      <c r="D7" s="15" t="s">
        <v>14</v>
      </c>
      <c r="E7" s="16"/>
      <c r="F7" s="17">
        <f t="shared" si="0"/>
        <v>0</v>
      </c>
      <c r="G7" s="18"/>
      <c r="H7" s="19">
        <f t="shared" si="1"/>
        <v>0</v>
      </c>
      <c r="I7" s="20"/>
      <c r="J7" s="11"/>
    </row>
    <row r="8" spans="1:10" ht="29.25" customHeight="1">
      <c r="A8" s="12">
        <v>3</v>
      </c>
      <c r="B8" s="13" t="s">
        <v>16</v>
      </c>
      <c r="C8" s="14">
        <v>50</v>
      </c>
      <c r="D8" s="15" t="s">
        <v>14</v>
      </c>
      <c r="E8" s="16"/>
      <c r="F8" s="17">
        <f t="shared" si="0"/>
        <v>0</v>
      </c>
      <c r="G8" s="18"/>
      <c r="H8" s="19">
        <f t="shared" si="1"/>
        <v>0</v>
      </c>
      <c r="I8" s="20"/>
      <c r="J8" s="11"/>
    </row>
    <row r="9" spans="1:10" ht="29.25" customHeight="1">
      <c r="A9" s="12">
        <v>4</v>
      </c>
      <c r="B9" s="13" t="s">
        <v>17</v>
      </c>
      <c r="C9" s="14">
        <v>436</v>
      </c>
      <c r="D9" s="15" t="s">
        <v>18</v>
      </c>
      <c r="E9" s="16"/>
      <c r="F9" s="17">
        <f t="shared" si="0"/>
        <v>0</v>
      </c>
      <c r="G9" s="18"/>
      <c r="H9" s="19">
        <f t="shared" si="1"/>
        <v>0</v>
      </c>
      <c r="I9" s="20"/>
      <c r="J9" s="11"/>
    </row>
    <row r="10" spans="1:10" ht="29.25" customHeight="1">
      <c r="A10" s="12">
        <v>5</v>
      </c>
      <c r="B10" s="13" t="s">
        <v>19</v>
      </c>
      <c r="C10" s="14">
        <v>5</v>
      </c>
      <c r="D10" s="15" t="s">
        <v>14</v>
      </c>
      <c r="E10" s="16"/>
      <c r="F10" s="17">
        <f t="shared" si="0"/>
        <v>0</v>
      </c>
      <c r="G10" s="18"/>
      <c r="H10" s="19">
        <f t="shared" si="1"/>
        <v>0</v>
      </c>
      <c r="I10" s="20"/>
      <c r="J10" s="11"/>
    </row>
    <row r="11" spans="1:10" ht="29.25" customHeight="1">
      <c r="A11" s="12">
        <v>6</v>
      </c>
      <c r="B11" s="13" t="s">
        <v>20</v>
      </c>
      <c r="C11" s="14">
        <v>50</v>
      </c>
      <c r="D11" s="15" t="s">
        <v>14</v>
      </c>
      <c r="E11" s="16"/>
      <c r="F11" s="17">
        <f t="shared" si="0"/>
        <v>0</v>
      </c>
      <c r="G11" s="18"/>
      <c r="H11" s="19">
        <f t="shared" si="1"/>
        <v>0</v>
      </c>
      <c r="I11" s="20"/>
      <c r="J11" s="11"/>
    </row>
    <row r="12" spans="1:10" ht="27.75" customHeight="1">
      <c r="A12" s="12">
        <v>7</v>
      </c>
      <c r="B12" s="13" t="s">
        <v>21</v>
      </c>
      <c r="C12" s="14">
        <v>50</v>
      </c>
      <c r="D12" s="15" t="s">
        <v>14</v>
      </c>
      <c r="E12" s="16"/>
      <c r="F12" s="17">
        <f t="shared" si="0"/>
        <v>0</v>
      </c>
      <c r="G12" s="18"/>
      <c r="H12" s="19">
        <f t="shared" si="1"/>
        <v>0</v>
      </c>
      <c r="I12" s="20"/>
      <c r="J12" s="11"/>
    </row>
    <row r="13" spans="1:10" ht="27.75" customHeight="1">
      <c r="A13" s="12">
        <v>8</v>
      </c>
      <c r="B13" s="13" t="s">
        <v>22</v>
      </c>
      <c r="C13" s="14">
        <v>3520</v>
      </c>
      <c r="D13" s="15" t="s">
        <v>14</v>
      </c>
      <c r="E13" s="16"/>
      <c r="F13" s="17">
        <f t="shared" si="0"/>
        <v>0</v>
      </c>
      <c r="G13" s="18"/>
      <c r="H13" s="19">
        <f t="shared" si="1"/>
        <v>0</v>
      </c>
      <c r="I13" s="20"/>
      <c r="J13" s="11"/>
    </row>
    <row r="14" spans="1:10" ht="27.75" customHeight="1">
      <c r="A14" s="12">
        <v>9</v>
      </c>
      <c r="B14" s="13" t="s">
        <v>23</v>
      </c>
      <c r="C14" s="14">
        <v>8500</v>
      </c>
      <c r="D14" s="15" t="s">
        <v>14</v>
      </c>
      <c r="E14" s="16"/>
      <c r="F14" s="17">
        <f t="shared" si="0"/>
        <v>0</v>
      </c>
      <c r="G14" s="18"/>
      <c r="H14" s="19">
        <f t="shared" si="1"/>
        <v>0</v>
      </c>
      <c r="I14" s="20"/>
      <c r="J14" s="11"/>
    </row>
    <row r="15" spans="1:10" ht="27.75" customHeight="1">
      <c r="A15" s="12">
        <v>10</v>
      </c>
      <c r="B15" s="13" t="s">
        <v>24</v>
      </c>
      <c r="C15" s="14">
        <v>50</v>
      </c>
      <c r="D15" s="15" t="s">
        <v>14</v>
      </c>
      <c r="E15" s="16"/>
      <c r="F15" s="17">
        <f t="shared" si="0"/>
        <v>0</v>
      </c>
      <c r="G15" s="18"/>
      <c r="H15" s="19">
        <f t="shared" si="1"/>
        <v>0</v>
      </c>
      <c r="I15" s="20"/>
      <c r="J15" s="11"/>
    </row>
    <row r="16" spans="1:10" ht="27.75" customHeight="1">
      <c r="A16" s="12">
        <v>11</v>
      </c>
      <c r="B16" s="13" t="s">
        <v>25</v>
      </c>
      <c r="C16" s="14">
        <v>50</v>
      </c>
      <c r="D16" s="15" t="s">
        <v>14</v>
      </c>
      <c r="E16" s="16"/>
      <c r="F16" s="17">
        <f t="shared" si="0"/>
        <v>0</v>
      </c>
      <c r="G16" s="18"/>
      <c r="H16" s="19">
        <f t="shared" si="1"/>
        <v>0</v>
      </c>
      <c r="I16" s="20"/>
      <c r="J16" s="11"/>
    </row>
    <row r="17" spans="1:10" ht="41.25" customHeight="1">
      <c r="A17" s="12">
        <v>12</v>
      </c>
      <c r="B17" s="13" t="s">
        <v>26</v>
      </c>
      <c r="C17" s="14">
        <v>5</v>
      </c>
      <c r="D17" s="15" t="s">
        <v>14</v>
      </c>
      <c r="E17" s="16"/>
      <c r="F17" s="17">
        <f t="shared" si="0"/>
        <v>0</v>
      </c>
      <c r="G17" s="18"/>
      <c r="H17" s="19">
        <f t="shared" si="1"/>
        <v>0</v>
      </c>
      <c r="I17" s="20"/>
      <c r="J17" s="11"/>
    </row>
    <row r="18" spans="1:10" ht="27.75" customHeight="1">
      <c r="A18" s="12">
        <v>13</v>
      </c>
      <c r="B18" s="13" t="s">
        <v>27</v>
      </c>
      <c r="C18" s="14">
        <v>390</v>
      </c>
      <c r="D18" s="15" t="s">
        <v>14</v>
      </c>
      <c r="E18" s="16"/>
      <c r="F18" s="17">
        <f t="shared" si="0"/>
        <v>0</v>
      </c>
      <c r="G18" s="18"/>
      <c r="H18" s="19">
        <f t="shared" si="1"/>
        <v>0</v>
      </c>
      <c r="I18" s="20"/>
      <c r="J18" s="11"/>
    </row>
    <row r="19" spans="1:10" ht="30" customHeight="1">
      <c r="A19" s="12">
        <v>14</v>
      </c>
      <c r="B19" s="13" t="s">
        <v>28</v>
      </c>
      <c r="C19" s="14">
        <v>550</v>
      </c>
      <c r="D19" s="15" t="s">
        <v>14</v>
      </c>
      <c r="E19" s="16"/>
      <c r="F19" s="17">
        <f t="shared" si="0"/>
        <v>0</v>
      </c>
      <c r="G19" s="18"/>
      <c r="H19" s="19">
        <f t="shared" si="1"/>
        <v>0</v>
      </c>
      <c r="I19" s="20"/>
      <c r="J19" s="11"/>
    </row>
    <row r="20" spans="1:10" ht="30" customHeight="1">
      <c r="A20" s="12">
        <v>15</v>
      </c>
      <c r="B20" s="13" t="s">
        <v>29</v>
      </c>
      <c r="C20" s="14">
        <v>355</v>
      </c>
      <c r="D20" s="15" t="s">
        <v>14</v>
      </c>
      <c r="E20" s="16"/>
      <c r="F20" s="17">
        <f t="shared" si="0"/>
        <v>0</v>
      </c>
      <c r="G20" s="18"/>
      <c r="H20" s="19">
        <f t="shared" si="1"/>
        <v>0</v>
      </c>
      <c r="I20" s="20"/>
      <c r="J20" s="11"/>
    </row>
    <row r="21" spans="1:10" ht="30" customHeight="1">
      <c r="A21" s="12">
        <v>16</v>
      </c>
      <c r="B21" s="13" t="s">
        <v>30</v>
      </c>
      <c r="C21" s="14">
        <v>140</v>
      </c>
      <c r="D21" s="15" t="s">
        <v>14</v>
      </c>
      <c r="E21" s="16"/>
      <c r="F21" s="17">
        <f t="shared" si="0"/>
        <v>0</v>
      </c>
      <c r="G21" s="18"/>
      <c r="H21" s="19">
        <f t="shared" si="1"/>
        <v>0</v>
      </c>
      <c r="I21" s="20"/>
      <c r="J21" s="11"/>
    </row>
    <row r="22" spans="1:10" ht="30" customHeight="1">
      <c r="A22" s="12">
        <v>17</v>
      </c>
      <c r="B22" s="13" t="s">
        <v>31</v>
      </c>
      <c r="C22" s="14">
        <v>3</v>
      </c>
      <c r="D22" s="15" t="s">
        <v>18</v>
      </c>
      <c r="E22" s="16"/>
      <c r="F22" s="17">
        <f t="shared" si="0"/>
        <v>0</v>
      </c>
      <c r="G22" s="18"/>
      <c r="H22" s="19">
        <f t="shared" si="1"/>
        <v>0</v>
      </c>
      <c r="I22" s="20"/>
      <c r="J22" s="11"/>
    </row>
    <row r="23" spans="1:10" ht="57" customHeight="1">
      <c r="A23" s="12">
        <v>18</v>
      </c>
      <c r="B23" s="13" t="s">
        <v>32</v>
      </c>
      <c r="C23" s="14">
        <v>50</v>
      </c>
      <c r="D23" s="15" t="s">
        <v>14</v>
      </c>
      <c r="E23" s="16"/>
      <c r="F23" s="17">
        <f t="shared" si="0"/>
        <v>0</v>
      </c>
      <c r="G23" s="18"/>
      <c r="H23" s="19">
        <f t="shared" si="1"/>
        <v>0</v>
      </c>
      <c r="I23" s="20"/>
      <c r="J23" s="11"/>
    </row>
    <row r="24" spans="1:10" ht="27" customHeight="1">
      <c r="A24" s="12">
        <v>19</v>
      </c>
      <c r="B24" s="13" t="s">
        <v>33</v>
      </c>
      <c r="C24" s="14">
        <v>10</v>
      </c>
      <c r="D24" s="15" t="s">
        <v>14</v>
      </c>
      <c r="E24" s="16"/>
      <c r="F24" s="17">
        <f t="shared" si="0"/>
        <v>0</v>
      </c>
      <c r="G24" s="18"/>
      <c r="H24" s="19">
        <f t="shared" si="1"/>
        <v>0</v>
      </c>
      <c r="I24" s="20"/>
      <c r="J24" s="11"/>
    </row>
    <row r="25" spans="1:10" ht="51" customHeight="1">
      <c r="A25" s="12">
        <v>20</v>
      </c>
      <c r="B25" s="13" t="s">
        <v>34</v>
      </c>
      <c r="C25" s="14">
        <v>10</v>
      </c>
      <c r="D25" s="15" t="s">
        <v>35</v>
      </c>
      <c r="E25" s="16"/>
      <c r="F25" s="17">
        <f t="shared" si="0"/>
        <v>0</v>
      </c>
      <c r="G25" s="18"/>
      <c r="H25" s="19">
        <f t="shared" si="1"/>
        <v>0</v>
      </c>
      <c r="I25" s="20"/>
      <c r="J25" s="11"/>
    </row>
    <row r="26" spans="1:10" ht="20.25" customHeight="1">
      <c r="A26" s="12">
        <v>21</v>
      </c>
      <c r="B26" s="13" t="s">
        <v>36</v>
      </c>
      <c r="C26" s="14">
        <v>10</v>
      </c>
      <c r="D26" s="15" t="s">
        <v>14</v>
      </c>
      <c r="E26" s="16"/>
      <c r="F26" s="17">
        <f t="shared" si="0"/>
        <v>0</v>
      </c>
      <c r="G26" s="18"/>
      <c r="H26" s="19">
        <f t="shared" si="1"/>
        <v>0</v>
      </c>
      <c r="I26" s="20"/>
      <c r="J26" s="11"/>
    </row>
    <row r="27" spans="1:10" ht="22.5" customHeight="1">
      <c r="A27" s="12">
        <v>22</v>
      </c>
      <c r="B27" s="13" t="s">
        <v>37</v>
      </c>
      <c r="C27" s="14">
        <v>10</v>
      </c>
      <c r="D27" s="15" t="s">
        <v>14</v>
      </c>
      <c r="E27" s="16"/>
      <c r="F27" s="17">
        <f t="shared" si="0"/>
        <v>0</v>
      </c>
      <c r="G27" s="18"/>
      <c r="H27" s="19">
        <f t="shared" si="1"/>
        <v>0</v>
      </c>
      <c r="I27" s="20"/>
      <c r="J27" s="11"/>
    </row>
    <row r="28" spans="1:10" ht="26.25" customHeight="1">
      <c r="A28" s="12">
        <v>23</v>
      </c>
      <c r="B28" s="13" t="s">
        <v>38</v>
      </c>
      <c r="C28" s="14">
        <v>5</v>
      </c>
      <c r="D28" s="15" t="s">
        <v>14</v>
      </c>
      <c r="E28" s="16"/>
      <c r="F28" s="17">
        <f t="shared" si="0"/>
        <v>0</v>
      </c>
      <c r="G28" s="18"/>
      <c r="H28" s="19">
        <f t="shared" si="1"/>
        <v>0</v>
      </c>
      <c r="I28" s="20"/>
      <c r="J28" s="11"/>
    </row>
    <row r="29" spans="1:9" ht="33.75" customHeight="1">
      <c r="A29" s="21"/>
      <c r="B29" s="9" t="s">
        <v>39</v>
      </c>
      <c r="C29" s="9" t="s">
        <v>40</v>
      </c>
      <c r="D29" s="9" t="s">
        <v>40</v>
      </c>
      <c r="E29" s="9" t="s">
        <v>40</v>
      </c>
      <c r="F29" s="17">
        <f>SUM(F6:F28)</f>
        <v>0</v>
      </c>
      <c r="G29" s="9" t="s">
        <v>40</v>
      </c>
      <c r="H29" s="19">
        <f>SUM(H6:H28)</f>
        <v>0</v>
      </c>
      <c r="I29" s="9" t="s">
        <v>40</v>
      </c>
    </row>
    <row r="30" spans="2:8" ht="35.25" customHeight="1">
      <c r="B30" s="22" t="s">
        <v>41</v>
      </c>
      <c r="C30" s="23"/>
      <c r="D30" s="23"/>
      <c r="E30" s="23"/>
      <c r="F30" s="23"/>
      <c r="G30" s="24"/>
      <c r="H30" s="24"/>
    </row>
    <row r="31" spans="2:8" ht="17.25" customHeight="1">
      <c r="B31" s="22"/>
      <c r="C31" s="25"/>
      <c r="D31" s="25"/>
      <c r="E31" s="25"/>
      <c r="F31" s="25"/>
      <c r="G31" s="24"/>
      <c r="H31" s="24"/>
    </row>
    <row r="32" spans="3:6" ht="19.5" customHeight="1">
      <c r="C32" s="22"/>
      <c r="D32" s="22"/>
      <c r="E32" s="22"/>
      <c r="F32" s="22"/>
    </row>
    <row r="33" spans="2:6" ht="29.25" customHeight="1">
      <c r="B33" s="26"/>
      <c r="C33" s="25"/>
      <c r="D33" s="25"/>
      <c r="E33" s="25"/>
      <c r="F33" s="25"/>
    </row>
    <row r="34" spans="2:6" ht="17.25" customHeight="1">
      <c r="B34" s="27"/>
      <c r="C34" s="25"/>
      <c r="D34" s="25"/>
      <c r="E34" s="25"/>
      <c r="F34" s="28"/>
    </row>
    <row r="35" spans="2:10" ht="21" customHeight="1">
      <c r="B35" s="27"/>
      <c r="C35" s="25"/>
      <c r="D35" s="25"/>
      <c r="E35" s="25"/>
      <c r="F35" s="25"/>
      <c r="G35" s="29"/>
      <c r="I35" s="24"/>
      <c r="J35" s="24"/>
    </row>
    <row r="36" spans="2:10" ht="45" customHeight="1">
      <c r="B36" s="27"/>
      <c r="C36" s="25"/>
      <c r="D36" s="25"/>
      <c r="E36" s="25"/>
      <c r="F36" s="25"/>
      <c r="I36" s="30"/>
      <c r="J36" s="17"/>
    </row>
  </sheetData>
  <sheetProtection selectLockedCells="1" selectUnlockedCells="1"/>
  <mergeCells count="2">
    <mergeCell ref="D2:F2"/>
    <mergeCell ref="B3:F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3"/>
  <sheetViews>
    <sheetView workbookViewId="0" topLeftCell="A1">
      <selection activeCell="J24" sqref="J24"/>
    </sheetView>
  </sheetViews>
  <sheetFormatPr defaultColWidth="8.00390625" defaultRowHeight="12.75"/>
  <cols>
    <col min="1" max="1" width="4.875" style="0" customWidth="1"/>
    <col min="2" max="3" width="19.625" style="0" customWidth="1"/>
    <col min="4" max="4" width="12.25390625" style="0" customWidth="1"/>
    <col min="5" max="5" width="6.875" style="0" customWidth="1"/>
    <col min="6" max="6" width="11.25390625" style="0" customWidth="1"/>
    <col min="7" max="7" width="12.375" style="0" customWidth="1"/>
    <col min="8" max="8" width="8.50390625" style="0" customWidth="1"/>
    <col min="9" max="9" width="12.375" style="0" customWidth="1"/>
    <col min="10" max="10" width="15.375" style="0" customWidth="1"/>
    <col min="11" max="16384" width="8.50390625" style="0" customWidth="1"/>
  </cols>
  <sheetData>
    <row r="2" spans="2:5" ht="12.75">
      <c r="B2" s="39" t="s">
        <v>0</v>
      </c>
      <c r="C2" s="39"/>
      <c r="D2" s="39"/>
      <c r="E2" s="39" t="s">
        <v>152</v>
      </c>
    </row>
    <row r="3" spans="2:7" ht="12.75">
      <c r="B3" s="39"/>
      <c r="C3" s="39"/>
      <c r="D3" s="39"/>
      <c r="E3" s="39" t="s">
        <v>514</v>
      </c>
      <c r="F3" s="39"/>
      <c r="G3" s="39"/>
    </row>
    <row r="4" spans="1:10" ht="12.75">
      <c r="A4" s="88"/>
      <c r="B4" s="33" t="s">
        <v>515</v>
      </c>
      <c r="C4" s="33"/>
      <c r="D4" s="33"/>
      <c r="E4" s="33"/>
      <c r="F4" s="33"/>
      <c r="G4" s="33"/>
      <c r="H4" s="5"/>
      <c r="I4" s="5"/>
      <c r="J4" s="6"/>
    </row>
    <row r="5" spans="1:10" ht="12.75">
      <c r="A5" s="88"/>
      <c r="B5" s="45">
        <v>1</v>
      </c>
      <c r="C5" s="45">
        <v>2</v>
      </c>
      <c r="D5" s="45">
        <v>3</v>
      </c>
      <c r="E5" s="45">
        <v>4</v>
      </c>
      <c r="F5" s="45">
        <v>5</v>
      </c>
      <c r="G5" s="45">
        <v>6</v>
      </c>
      <c r="H5" s="7">
        <v>7</v>
      </c>
      <c r="I5" s="8">
        <v>8</v>
      </c>
      <c r="J5" s="8">
        <v>9</v>
      </c>
    </row>
    <row r="6" spans="1:10" ht="38.25">
      <c r="A6" s="9" t="s">
        <v>4</v>
      </c>
      <c r="B6" s="9" t="s">
        <v>5</v>
      </c>
      <c r="C6" s="9" t="s">
        <v>159</v>
      </c>
      <c r="D6" s="9" t="s">
        <v>6</v>
      </c>
      <c r="E6" s="9" t="s">
        <v>7</v>
      </c>
      <c r="F6" s="9" t="s">
        <v>8</v>
      </c>
      <c r="G6" s="9" t="s">
        <v>155</v>
      </c>
      <c r="H6" s="9" t="s">
        <v>10</v>
      </c>
      <c r="I6" s="9" t="s">
        <v>11</v>
      </c>
      <c r="J6" s="10" t="s">
        <v>12</v>
      </c>
    </row>
    <row r="7" spans="1:10" ht="66" customHeight="1">
      <c r="A7" s="34">
        <v>1</v>
      </c>
      <c r="B7" s="63" t="s">
        <v>516</v>
      </c>
      <c r="C7" s="89" t="s">
        <v>517</v>
      </c>
      <c r="D7" s="14">
        <v>5</v>
      </c>
      <c r="E7" s="9" t="s">
        <v>18</v>
      </c>
      <c r="F7" s="16"/>
      <c r="G7" s="15">
        <f aca="true" t="shared" si="0" ref="G7:G17">D7*F7</f>
        <v>0</v>
      </c>
      <c r="H7" s="18"/>
      <c r="I7" s="19">
        <f aca="true" t="shared" si="1" ref="I7:I17">G7*H7%+G7</f>
        <v>0</v>
      </c>
      <c r="J7" s="20"/>
    </row>
    <row r="8" spans="1:10" ht="66" customHeight="1">
      <c r="A8" s="34">
        <v>2</v>
      </c>
      <c r="B8" s="63" t="s">
        <v>518</v>
      </c>
      <c r="C8" s="89" t="s">
        <v>517</v>
      </c>
      <c r="D8" s="14">
        <v>5</v>
      </c>
      <c r="E8" s="9" t="s">
        <v>18</v>
      </c>
      <c r="F8" s="16"/>
      <c r="G8" s="15">
        <f t="shared" si="0"/>
        <v>0</v>
      </c>
      <c r="H8" s="18"/>
      <c r="I8" s="19">
        <f t="shared" si="1"/>
        <v>0</v>
      </c>
      <c r="J8" s="20"/>
    </row>
    <row r="9" spans="1:10" ht="66" customHeight="1">
      <c r="A9" s="34">
        <v>3</v>
      </c>
      <c r="B9" s="63" t="s">
        <v>519</v>
      </c>
      <c r="C9" s="89" t="s">
        <v>517</v>
      </c>
      <c r="D9" s="14">
        <v>5</v>
      </c>
      <c r="E9" s="9" t="s">
        <v>18</v>
      </c>
      <c r="F9" s="16"/>
      <c r="G9" s="15">
        <f t="shared" si="0"/>
        <v>0</v>
      </c>
      <c r="H9" s="18"/>
      <c r="I9" s="19">
        <f t="shared" si="1"/>
        <v>0</v>
      </c>
      <c r="J9" s="20"/>
    </row>
    <row r="10" spans="1:10" ht="87.75" customHeight="1">
      <c r="A10" s="34">
        <v>4</v>
      </c>
      <c r="B10" s="63" t="s">
        <v>520</v>
      </c>
      <c r="C10" s="89" t="s">
        <v>517</v>
      </c>
      <c r="D10" s="14">
        <v>510</v>
      </c>
      <c r="E10" s="9" t="s">
        <v>18</v>
      </c>
      <c r="F10" s="16"/>
      <c r="G10" s="15">
        <f t="shared" si="0"/>
        <v>0</v>
      </c>
      <c r="H10" s="18"/>
      <c r="I10" s="19">
        <f t="shared" si="1"/>
        <v>0</v>
      </c>
      <c r="J10" s="20"/>
    </row>
    <row r="11" spans="1:10" ht="66" customHeight="1">
      <c r="A11" s="34">
        <v>5</v>
      </c>
      <c r="B11" s="63" t="s">
        <v>521</v>
      </c>
      <c r="C11" s="89" t="s">
        <v>517</v>
      </c>
      <c r="D11" s="14">
        <v>230</v>
      </c>
      <c r="E11" s="9" t="s">
        <v>18</v>
      </c>
      <c r="F11" s="16"/>
      <c r="G11" s="15">
        <f t="shared" si="0"/>
        <v>0</v>
      </c>
      <c r="H11" s="18"/>
      <c r="I11" s="19">
        <f t="shared" si="1"/>
        <v>0</v>
      </c>
      <c r="J11" s="20"/>
    </row>
    <row r="12" spans="1:10" ht="66" customHeight="1">
      <c r="A12" s="34">
        <v>6</v>
      </c>
      <c r="B12" s="63" t="s">
        <v>522</v>
      </c>
      <c r="C12" s="89" t="s">
        <v>517</v>
      </c>
      <c r="D12" s="14">
        <v>230</v>
      </c>
      <c r="E12" s="9" t="s">
        <v>18</v>
      </c>
      <c r="F12" s="16"/>
      <c r="G12" s="15">
        <f t="shared" si="0"/>
        <v>0</v>
      </c>
      <c r="H12" s="18"/>
      <c r="I12" s="19">
        <f t="shared" si="1"/>
        <v>0</v>
      </c>
      <c r="J12" s="20"/>
    </row>
    <row r="13" spans="1:10" ht="68.25" customHeight="1">
      <c r="A13" s="34">
        <v>7</v>
      </c>
      <c r="B13" s="63" t="s">
        <v>523</v>
      </c>
      <c r="C13" s="89" t="s">
        <v>517</v>
      </c>
      <c r="D13" s="14">
        <v>230</v>
      </c>
      <c r="E13" s="15" t="s">
        <v>18</v>
      </c>
      <c r="F13" s="16"/>
      <c r="G13" s="15">
        <f t="shared" si="0"/>
        <v>0</v>
      </c>
      <c r="H13" s="18"/>
      <c r="I13" s="19">
        <f t="shared" si="1"/>
        <v>0</v>
      </c>
      <c r="J13" s="20"/>
    </row>
    <row r="14" spans="1:10" ht="68.25" customHeight="1">
      <c r="A14" s="34">
        <v>8</v>
      </c>
      <c r="B14" s="13" t="s">
        <v>524</v>
      </c>
      <c r="C14" s="89" t="s">
        <v>517</v>
      </c>
      <c r="D14" s="14">
        <v>5</v>
      </c>
      <c r="E14" s="15" t="s">
        <v>18</v>
      </c>
      <c r="F14" s="16"/>
      <c r="G14" s="15">
        <f t="shared" si="0"/>
        <v>0</v>
      </c>
      <c r="H14" s="18"/>
      <c r="I14" s="19">
        <f t="shared" si="1"/>
        <v>0</v>
      </c>
      <c r="J14" s="20"/>
    </row>
    <row r="15" spans="1:10" ht="68.25" customHeight="1">
      <c r="A15" s="34">
        <v>9</v>
      </c>
      <c r="B15" s="13" t="s">
        <v>525</v>
      </c>
      <c r="C15" s="89" t="s">
        <v>517</v>
      </c>
      <c r="D15" s="14">
        <v>5</v>
      </c>
      <c r="E15" s="15" t="s">
        <v>18</v>
      </c>
      <c r="F15" s="16"/>
      <c r="G15" s="15">
        <f t="shared" si="0"/>
        <v>0</v>
      </c>
      <c r="H15" s="18"/>
      <c r="I15" s="19">
        <f t="shared" si="1"/>
        <v>0</v>
      </c>
      <c r="J15" s="20"/>
    </row>
    <row r="16" spans="1:10" ht="68.25" customHeight="1">
      <c r="A16" s="34">
        <v>10</v>
      </c>
      <c r="B16" s="13" t="s">
        <v>526</v>
      </c>
      <c r="C16" s="89" t="s">
        <v>517</v>
      </c>
      <c r="D16" s="14">
        <v>55</v>
      </c>
      <c r="E16" s="15" t="s">
        <v>18</v>
      </c>
      <c r="F16" s="16"/>
      <c r="G16" s="15">
        <f t="shared" si="0"/>
        <v>0</v>
      </c>
      <c r="H16" s="18"/>
      <c r="I16" s="19">
        <f t="shared" si="1"/>
        <v>0</v>
      </c>
      <c r="J16" s="20"/>
    </row>
    <row r="17" spans="1:10" ht="51" customHeight="1">
      <c r="A17" s="34">
        <v>11</v>
      </c>
      <c r="B17" s="13" t="s">
        <v>527</v>
      </c>
      <c r="C17" s="89" t="s">
        <v>517</v>
      </c>
      <c r="D17" s="14">
        <v>2</v>
      </c>
      <c r="E17" s="15" t="s">
        <v>18</v>
      </c>
      <c r="F17" s="16"/>
      <c r="G17" s="15">
        <f t="shared" si="0"/>
        <v>0</v>
      </c>
      <c r="H17" s="18"/>
      <c r="I17" s="19">
        <f t="shared" si="1"/>
        <v>0</v>
      </c>
      <c r="J17" s="20"/>
    </row>
    <row r="18" spans="1:10" ht="22.5" customHeight="1">
      <c r="A18" s="43"/>
      <c r="B18" s="37" t="s">
        <v>39</v>
      </c>
      <c r="C18" s="37"/>
      <c r="D18" s="37" t="s">
        <v>40</v>
      </c>
      <c r="E18" s="37" t="s">
        <v>40</v>
      </c>
      <c r="F18" s="37" t="s">
        <v>40</v>
      </c>
      <c r="G18" s="17">
        <f>SUM(G7:G17)</f>
        <v>0</v>
      </c>
      <c r="H18" s="37" t="s">
        <v>40</v>
      </c>
      <c r="I18" s="19">
        <f>SUM(I7:I17)</f>
        <v>0</v>
      </c>
      <c r="J18" s="37" t="s">
        <v>40</v>
      </c>
    </row>
    <row r="20" ht="12.75">
      <c r="A20" s="46" t="s">
        <v>188</v>
      </c>
    </row>
    <row r="22" ht="12.75">
      <c r="B22" t="s">
        <v>528</v>
      </c>
    </row>
    <row r="23" spans="1:10" ht="12.75">
      <c r="A23" s="46"/>
      <c r="B23" t="s">
        <v>529</v>
      </c>
      <c r="I23" s="24"/>
      <c r="J23" s="24"/>
    </row>
  </sheetData>
  <sheetProtection selectLockedCells="1" selectUnlockedCells="1"/>
  <mergeCells count="1">
    <mergeCell ref="B4:G4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49"/>
  <sheetViews>
    <sheetView workbookViewId="0" topLeftCell="A46">
      <selection activeCell="I7" sqref="I7"/>
    </sheetView>
  </sheetViews>
  <sheetFormatPr defaultColWidth="8.00390625" defaultRowHeight="12.75"/>
  <cols>
    <col min="1" max="1" width="5.875" style="0" customWidth="1"/>
    <col min="2" max="2" width="25.125" style="0" customWidth="1"/>
    <col min="3" max="3" width="16.00390625" style="0" customWidth="1"/>
    <col min="4" max="4" width="11.75390625" style="0" customWidth="1"/>
    <col min="5" max="5" width="7.375" style="0" customWidth="1"/>
    <col min="6" max="6" width="11.375" style="0" customWidth="1"/>
    <col min="7" max="7" width="11.50390625" style="0" customWidth="1"/>
    <col min="8" max="8" width="8.50390625" style="0" customWidth="1"/>
    <col min="9" max="9" width="9.625" style="0" customWidth="1"/>
    <col min="10" max="10" width="12.25390625" style="0" customWidth="1"/>
    <col min="11" max="16384" width="8.50390625" style="0" customWidth="1"/>
  </cols>
  <sheetData>
    <row r="2" spans="2:5" ht="12.75">
      <c r="B2" s="39" t="s">
        <v>0</v>
      </c>
      <c r="C2" s="39"/>
      <c r="D2" s="39"/>
      <c r="E2" s="39" t="s">
        <v>152</v>
      </c>
    </row>
    <row r="3" spans="2:7" ht="12.75">
      <c r="B3" s="39"/>
      <c r="C3" s="39"/>
      <c r="D3" s="39"/>
      <c r="E3" s="39" t="s">
        <v>514</v>
      </c>
      <c r="F3" s="39"/>
      <c r="G3" s="39"/>
    </row>
    <row r="4" spans="1:10" ht="12.75">
      <c r="A4" s="88"/>
      <c r="B4" s="33" t="s">
        <v>530</v>
      </c>
      <c r="C4" s="33"/>
      <c r="D4" s="33"/>
      <c r="E4" s="33"/>
      <c r="F4" s="33"/>
      <c r="G4" s="33"/>
      <c r="H4" s="5"/>
      <c r="I4" s="5"/>
      <c r="J4" s="6"/>
    </row>
    <row r="5" spans="1:10" ht="12.75">
      <c r="A5" s="88"/>
      <c r="B5" s="45">
        <v>1</v>
      </c>
      <c r="C5" s="45">
        <v>2</v>
      </c>
      <c r="D5" s="45">
        <v>3</v>
      </c>
      <c r="E5" s="45">
        <v>4</v>
      </c>
      <c r="F5" s="45">
        <v>5</v>
      </c>
      <c r="G5" s="45">
        <v>6</v>
      </c>
      <c r="H5" s="7">
        <v>7</v>
      </c>
      <c r="I5" s="8">
        <v>8</v>
      </c>
      <c r="J5" s="8">
        <v>9</v>
      </c>
    </row>
    <row r="6" spans="1:10" ht="38.25">
      <c r="A6" s="9" t="s">
        <v>4</v>
      </c>
      <c r="B6" s="9" t="s">
        <v>5</v>
      </c>
      <c r="C6" s="9" t="s">
        <v>159</v>
      </c>
      <c r="D6" s="9" t="s">
        <v>6</v>
      </c>
      <c r="E6" s="9" t="s">
        <v>7</v>
      </c>
      <c r="F6" s="9" t="s">
        <v>8</v>
      </c>
      <c r="G6" s="9" t="s">
        <v>155</v>
      </c>
      <c r="H6" s="9" t="s">
        <v>10</v>
      </c>
      <c r="I6" s="9" t="s">
        <v>11</v>
      </c>
      <c r="J6" s="10" t="s">
        <v>12</v>
      </c>
    </row>
    <row r="7" spans="1:10" ht="81.75" customHeight="1">
      <c r="A7" s="34">
        <v>1</v>
      </c>
      <c r="B7" s="63" t="s">
        <v>531</v>
      </c>
      <c r="C7" s="89" t="s">
        <v>517</v>
      </c>
      <c r="D7" s="14">
        <v>150</v>
      </c>
      <c r="E7" s="9" t="s">
        <v>14</v>
      </c>
      <c r="F7" s="16"/>
      <c r="G7" s="15">
        <f aca="true" t="shared" si="0" ref="G7:G44">D7*F7</f>
        <v>0</v>
      </c>
      <c r="H7" s="18"/>
      <c r="I7" s="19">
        <f aca="true" t="shared" si="1" ref="I7:I44">G7*H7%+G7</f>
        <v>0</v>
      </c>
      <c r="J7" s="20"/>
    </row>
    <row r="8" spans="1:10" ht="88.5" customHeight="1">
      <c r="A8" s="34">
        <v>2</v>
      </c>
      <c r="B8" s="63" t="s">
        <v>532</v>
      </c>
      <c r="C8" s="89" t="s">
        <v>517</v>
      </c>
      <c r="D8" s="14">
        <v>150</v>
      </c>
      <c r="E8" s="9" t="s">
        <v>14</v>
      </c>
      <c r="F8" s="16"/>
      <c r="G8" s="15">
        <f t="shared" si="0"/>
        <v>0</v>
      </c>
      <c r="H8" s="18"/>
      <c r="I8" s="19">
        <f t="shared" si="1"/>
        <v>0</v>
      </c>
      <c r="J8" s="20"/>
    </row>
    <row r="9" spans="1:10" ht="35.25" customHeight="1">
      <c r="A9" s="34">
        <v>3</v>
      </c>
      <c r="B9" s="63" t="s">
        <v>533</v>
      </c>
      <c r="C9" s="89" t="s">
        <v>517</v>
      </c>
      <c r="D9" s="14">
        <v>5</v>
      </c>
      <c r="E9" s="9" t="s">
        <v>14</v>
      </c>
      <c r="F9" s="16"/>
      <c r="G9" s="15">
        <f t="shared" si="0"/>
        <v>0</v>
      </c>
      <c r="H9" s="18"/>
      <c r="I9" s="19">
        <f t="shared" si="1"/>
        <v>0</v>
      </c>
      <c r="J9" s="20"/>
    </row>
    <row r="10" spans="1:10" ht="33.75" customHeight="1">
      <c r="A10" s="34">
        <v>4</v>
      </c>
      <c r="B10" s="63" t="s">
        <v>534</v>
      </c>
      <c r="C10" s="89" t="s">
        <v>517</v>
      </c>
      <c r="D10" s="14">
        <v>1</v>
      </c>
      <c r="E10" s="9" t="s">
        <v>14</v>
      </c>
      <c r="F10" s="16"/>
      <c r="G10" s="15">
        <f t="shared" si="0"/>
        <v>0</v>
      </c>
      <c r="H10" s="18"/>
      <c r="I10" s="19">
        <f t="shared" si="1"/>
        <v>0</v>
      </c>
      <c r="J10" s="20"/>
    </row>
    <row r="11" spans="1:10" ht="35.25" customHeight="1">
      <c r="A11" s="34">
        <v>5</v>
      </c>
      <c r="B11" s="63" t="s">
        <v>535</v>
      </c>
      <c r="C11" s="89" t="s">
        <v>517</v>
      </c>
      <c r="D11" s="14">
        <v>1</v>
      </c>
      <c r="E11" s="9" t="s">
        <v>14</v>
      </c>
      <c r="F11" s="16"/>
      <c r="G11" s="15">
        <f t="shared" si="0"/>
        <v>0</v>
      </c>
      <c r="H11" s="18"/>
      <c r="I11" s="19">
        <f t="shared" si="1"/>
        <v>0</v>
      </c>
      <c r="J11" s="20"/>
    </row>
    <row r="12" spans="1:10" ht="64.5" customHeight="1">
      <c r="A12" s="34">
        <v>6</v>
      </c>
      <c r="B12" s="63" t="s">
        <v>536</v>
      </c>
      <c r="C12" s="89" t="s">
        <v>517</v>
      </c>
      <c r="D12" s="14">
        <v>210</v>
      </c>
      <c r="E12" s="9" t="s">
        <v>14</v>
      </c>
      <c r="F12" s="16"/>
      <c r="G12" s="15">
        <f t="shared" si="0"/>
        <v>0</v>
      </c>
      <c r="H12" s="18"/>
      <c r="I12" s="19">
        <f t="shared" si="1"/>
        <v>0</v>
      </c>
      <c r="J12" s="20"/>
    </row>
    <row r="13" spans="1:10" ht="108" customHeight="1">
      <c r="A13" s="34">
        <v>7</v>
      </c>
      <c r="B13" s="63" t="s">
        <v>537</v>
      </c>
      <c r="C13" s="89" t="s">
        <v>517</v>
      </c>
      <c r="D13" s="14">
        <v>1</v>
      </c>
      <c r="E13" s="9" t="s">
        <v>14</v>
      </c>
      <c r="F13" s="16"/>
      <c r="G13" s="15">
        <f t="shared" si="0"/>
        <v>0</v>
      </c>
      <c r="H13" s="18"/>
      <c r="I13" s="19">
        <f t="shared" si="1"/>
        <v>0</v>
      </c>
      <c r="J13" s="20"/>
    </row>
    <row r="14" spans="1:10" ht="110.25" customHeight="1">
      <c r="A14" s="34">
        <v>8</v>
      </c>
      <c r="B14" s="63" t="s">
        <v>538</v>
      </c>
      <c r="C14" s="89" t="s">
        <v>517</v>
      </c>
      <c r="D14" s="14">
        <v>5</v>
      </c>
      <c r="E14" s="9" t="s">
        <v>14</v>
      </c>
      <c r="F14" s="16"/>
      <c r="G14" s="15">
        <f t="shared" si="0"/>
        <v>0</v>
      </c>
      <c r="H14" s="18"/>
      <c r="I14" s="19">
        <f t="shared" si="1"/>
        <v>0</v>
      </c>
      <c r="J14" s="20"/>
    </row>
    <row r="15" spans="1:10" ht="110.25" customHeight="1">
      <c r="A15" s="34">
        <v>9</v>
      </c>
      <c r="B15" s="63" t="s">
        <v>539</v>
      </c>
      <c r="C15" s="89" t="s">
        <v>517</v>
      </c>
      <c r="D15" s="14">
        <v>150</v>
      </c>
      <c r="E15" s="9" t="s">
        <v>14</v>
      </c>
      <c r="F15" s="16"/>
      <c r="G15" s="15">
        <f t="shared" si="0"/>
        <v>0</v>
      </c>
      <c r="H15" s="18"/>
      <c r="I15" s="19">
        <f t="shared" si="1"/>
        <v>0</v>
      </c>
      <c r="J15" s="20"/>
    </row>
    <row r="16" spans="1:10" ht="110.25" customHeight="1">
      <c r="A16" s="34">
        <v>10</v>
      </c>
      <c r="B16" s="63" t="s">
        <v>540</v>
      </c>
      <c r="C16" s="89" t="s">
        <v>517</v>
      </c>
      <c r="D16" s="14">
        <v>1</v>
      </c>
      <c r="E16" s="9" t="s">
        <v>14</v>
      </c>
      <c r="F16" s="16"/>
      <c r="G16" s="15">
        <f t="shared" si="0"/>
        <v>0</v>
      </c>
      <c r="H16" s="18"/>
      <c r="I16" s="19">
        <f t="shared" si="1"/>
        <v>0</v>
      </c>
      <c r="J16" s="20"/>
    </row>
    <row r="17" spans="1:10" ht="110.25" customHeight="1">
      <c r="A17" s="34">
        <v>11</v>
      </c>
      <c r="B17" s="63" t="s">
        <v>541</v>
      </c>
      <c r="C17" s="89" t="s">
        <v>517</v>
      </c>
      <c r="D17" s="14">
        <v>1</v>
      </c>
      <c r="E17" s="9" t="s">
        <v>14</v>
      </c>
      <c r="F17" s="16"/>
      <c r="G17" s="15">
        <f t="shared" si="0"/>
        <v>0</v>
      </c>
      <c r="H17" s="18"/>
      <c r="I17" s="19">
        <f t="shared" si="1"/>
        <v>0</v>
      </c>
      <c r="J17" s="20"/>
    </row>
    <row r="18" spans="1:10" ht="110.25" customHeight="1">
      <c r="A18" s="34">
        <v>12</v>
      </c>
      <c r="B18" s="63" t="s">
        <v>542</v>
      </c>
      <c r="C18" s="89" t="s">
        <v>517</v>
      </c>
      <c r="D18" s="14">
        <v>1</v>
      </c>
      <c r="E18" s="9" t="s">
        <v>14</v>
      </c>
      <c r="F18" s="16"/>
      <c r="G18" s="15">
        <f t="shared" si="0"/>
        <v>0</v>
      </c>
      <c r="H18" s="18"/>
      <c r="I18" s="19">
        <f t="shared" si="1"/>
        <v>0</v>
      </c>
      <c r="J18" s="20"/>
    </row>
    <row r="19" spans="1:10" ht="93" customHeight="1">
      <c r="A19" s="34">
        <v>13</v>
      </c>
      <c r="B19" s="63" t="s">
        <v>543</v>
      </c>
      <c r="C19" s="89" t="s">
        <v>517</v>
      </c>
      <c r="D19" s="14">
        <v>1</v>
      </c>
      <c r="E19" s="9" t="s">
        <v>14</v>
      </c>
      <c r="F19" s="16"/>
      <c r="G19" s="15">
        <f t="shared" si="0"/>
        <v>0</v>
      </c>
      <c r="H19" s="18"/>
      <c r="I19" s="19">
        <f t="shared" si="1"/>
        <v>0</v>
      </c>
      <c r="J19" s="20"/>
    </row>
    <row r="20" spans="1:10" ht="101.25" customHeight="1">
      <c r="A20" s="34">
        <v>14</v>
      </c>
      <c r="B20" s="63" t="s">
        <v>544</v>
      </c>
      <c r="C20" s="89" t="s">
        <v>517</v>
      </c>
      <c r="D20" s="14">
        <v>1</v>
      </c>
      <c r="E20" s="9" t="s">
        <v>14</v>
      </c>
      <c r="F20" s="16"/>
      <c r="G20" s="15">
        <f t="shared" si="0"/>
        <v>0</v>
      </c>
      <c r="H20" s="18"/>
      <c r="I20" s="19">
        <f t="shared" si="1"/>
        <v>0</v>
      </c>
      <c r="J20" s="20"/>
    </row>
    <row r="21" spans="1:10" ht="96" customHeight="1">
      <c r="A21" s="34">
        <v>15</v>
      </c>
      <c r="B21" s="63" t="s">
        <v>545</v>
      </c>
      <c r="C21" s="89" t="s">
        <v>517</v>
      </c>
      <c r="D21" s="14">
        <v>1</v>
      </c>
      <c r="E21" s="9" t="s">
        <v>14</v>
      </c>
      <c r="F21" s="16"/>
      <c r="G21" s="15">
        <f t="shared" si="0"/>
        <v>0</v>
      </c>
      <c r="H21" s="18"/>
      <c r="I21" s="19">
        <f t="shared" si="1"/>
        <v>0</v>
      </c>
      <c r="J21" s="20"/>
    </row>
    <row r="22" spans="1:10" ht="24.75" customHeight="1">
      <c r="A22" s="34">
        <v>16</v>
      </c>
      <c r="B22" s="63" t="s">
        <v>546</v>
      </c>
      <c r="C22" s="89" t="s">
        <v>517</v>
      </c>
      <c r="D22" s="14">
        <v>10</v>
      </c>
      <c r="E22" s="9" t="s">
        <v>14</v>
      </c>
      <c r="F22" s="16"/>
      <c r="G22" s="15">
        <f t="shared" si="0"/>
        <v>0</v>
      </c>
      <c r="H22" s="18"/>
      <c r="I22" s="19">
        <f t="shared" si="1"/>
        <v>0</v>
      </c>
      <c r="J22" s="20"/>
    </row>
    <row r="23" spans="1:10" ht="27.75" customHeight="1">
      <c r="A23" s="34">
        <v>17</v>
      </c>
      <c r="B23" s="63" t="s">
        <v>547</v>
      </c>
      <c r="C23" s="89" t="s">
        <v>517</v>
      </c>
      <c r="D23" s="14">
        <v>10</v>
      </c>
      <c r="E23" s="9" t="s">
        <v>14</v>
      </c>
      <c r="F23" s="16"/>
      <c r="G23" s="15">
        <f t="shared" si="0"/>
        <v>0</v>
      </c>
      <c r="H23" s="18"/>
      <c r="I23" s="19">
        <f t="shared" si="1"/>
        <v>0</v>
      </c>
      <c r="J23" s="20"/>
    </row>
    <row r="24" spans="1:10" ht="27.75" customHeight="1">
      <c r="A24" s="34">
        <v>18</v>
      </c>
      <c r="B24" s="63" t="s">
        <v>548</v>
      </c>
      <c r="C24" s="89" t="s">
        <v>517</v>
      </c>
      <c r="D24" s="14">
        <v>91</v>
      </c>
      <c r="E24" s="9" t="s">
        <v>18</v>
      </c>
      <c r="F24" s="16"/>
      <c r="G24" s="15">
        <f t="shared" si="0"/>
        <v>0</v>
      </c>
      <c r="H24" s="18"/>
      <c r="I24" s="19">
        <f t="shared" si="1"/>
        <v>0</v>
      </c>
      <c r="J24" s="20"/>
    </row>
    <row r="25" spans="1:10" ht="107.25" customHeight="1">
      <c r="A25" s="34">
        <v>19</v>
      </c>
      <c r="B25" s="63" t="s">
        <v>549</v>
      </c>
      <c r="C25" s="89" t="s">
        <v>517</v>
      </c>
      <c r="D25" s="14">
        <v>3</v>
      </c>
      <c r="E25" s="9" t="s">
        <v>14</v>
      </c>
      <c r="F25" s="16"/>
      <c r="G25" s="15">
        <f t="shared" si="0"/>
        <v>0</v>
      </c>
      <c r="H25" s="18"/>
      <c r="I25" s="19">
        <f t="shared" si="1"/>
        <v>0</v>
      </c>
      <c r="J25" s="20"/>
    </row>
    <row r="26" spans="1:10" ht="36" customHeight="1">
      <c r="A26" s="34">
        <v>20</v>
      </c>
      <c r="B26" s="13" t="s">
        <v>550</v>
      </c>
      <c r="C26" s="89" t="s">
        <v>517</v>
      </c>
      <c r="D26" s="14">
        <v>1</v>
      </c>
      <c r="E26" s="9" t="s">
        <v>14</v>
      </c>
      <c r="F26" s="16"/>
      <c r="G26" s="15">
        <f t="shared" si="0"/>
        <v>0</v>
      </c>
      <c r="H26" s="18"/>
      <c r="I26" s="19">
        <f t="shared" si="1"/>
        <v>0</v>
      </c>
      <c r="J26" s="20"/>
    </row>
    <row r="27" spans="1:10" ht="31.5" customHeight="1">
      <c r="A27" s="34">
        <v>21</v>
      </c>
      <c r="B27" s="63" t="s">
        <v>551</v>
      </c>
      <c r="C27" s="89" t="s">
        <v>517</v>
      </c>
      <c r="D27" s="14">
        <v>150</v>
      </c>
      <c r="E27" s="9" t="s">
        <v>14</v>
      </c>
      <c r="F27" s="16"/>
      <c r="G27" s="15">
        <f t="shared" si="0"/>
        <v>0</v>
      </c>
      <c r="H27" s="18"/>
      <c r="I27" s="19">
        <f t="shared" si="1"/>
        <v>0</v>
      </c>
      <c r="J27" s="20"/>
    </row>
    <row r="28" spans="1:10" ht="42" customHeight="1">
      <c r="A28" s="34">
        <v>22</v>
      </c>
      <c r="B28" s="63" t="s">
        <v>552</v>
      </c>
      <c r="C28" s="89" t="s">
        <v>517</v>
      </c>
      <c r="D28" s="14">
        <v>30</v>
      </c>
      <c r="E28" s="9" t="s">
        <v>14</v>
      </c>
      <c r="F28" s="16"/>
      <c r="G28" s="15">
        <f t="shared" si="0"/>
        <v>0</v>
      </c>
      <c r="H28" s="18"/>
      <c r="I28" s="19">
        <f t="shared" si="1"/>
        <v>0</v>
      </c>
      <c r="J28" s="20"/>
    </row>
    <row r="29" spans="1:10" ht="139.5" customHeight="1">
      <c r="A29" s="34">
        <v>23</v>
      </c>
      <c r="B29" s="63" t="s">
        <v>553</v>
      </c>
      <c r="C29" s="89" t="s">
        <v>517</v>
      </c>
      <c r="D29" s="14">
        <v>1</v>
      </c>
      <c r="E29" s="9" t="s">
        <v>14</v>
      </c>
      <c r="F29" s="16"/>
      <c r="G29" s="15">
        <f t="shared" si="0"/>
        <v>0</v>
      </c>
      <c r="H29" s="18"/>
      <c r="I29" s="19">
        <f t="shared" si="1"/>
        <v>0</v>
      </c>
      <c r="J29" s="20"/>
    </row>
    <row r="30" spans="1:10" ht="86.25" customHeight="1">
      <c r="A30" s="34">
        <v>24</v>
      </c>
      <c r="B30" s="63" t="s">
        <v>554</v>
      </c>
      <c r="C30" s="89" t="s">
        <v>517</v>
      </c>
      <c r="D30" s="14">
        <v>32</v>
      </c>
      <c r="E30" s="9" t="s">
        <v>14</v>
      </c>
      <c r="F30" s="16"/>
      <c r="G30" s="15">
        <f t="shared" si="0"/>
        <v>0</v>
      </c>
      <c r="H30" s="18"/>
      <c r="I30" s="19">
        <f t="shared" si="1"/>
        <v>0</v>
      </c>
      <c r="J30" s="20"/>
    </row>
    <row r="31" spans="1:10" ht="92.25" customHeight="1">
      <c r="A31" s="34">
        <v>25</v>
      </c>
      <c r="B31" s="63" t="s">
        <v>555</v>
      </c>
      <c r="C31" s="89" t="s">
        <v>517</v>
      </c>
      <c r="D31" s="14">
        <v>2</v>
      </c>
      <c r="E31" s="9" t="s">
        <v>14</v>
      </c>
      <c r="F31" s="16"/>
      <c r="G31" s="15">
        <f t="shared" si="0"/>
        <v>0</v>
      </c>
      <c r="H31" s="18"/>
      <c r="I31" s="19">
        <f t="shared" si="1"/>
        <v>0</v>
      </c>
      <c r="J31" s="20"/>
    </row>
    <row r="32" spans="1:10" ht="28.5" customHeight="1">
      <c r="A32" s="34">
        <v>26</v>
      </c>
      <c r="B32" s="13" t="s">
        <v>556</v>
      </c>
      <c r="C32" s="89" t="s">
        <v>517</v>
      </c>
      <c r="D32" s="14">
        <v>60</v>
      </c>
      <c r="E32" s="9" t="s">
        <v>14</v>
      </c>
      <c r="F32" s="16"/>
      <c r="G32" s="15">
        <f t="shared" si="0"/>
        <v>0</v>
      </c>
      <c r="H32" s="18"/>
      <c r="I32" s="19">
        <f t="shared" si="1"/>
        <v>0</v>
      </c>
      <c r="J32" s="20"/>
    </row>
    <row r="33" spans="1:10" ht="32.25" customHeight="1">
      <c r="A33" s="34">
        <v>27</v>
      </c>
      <c r="B33" s="63" t="s">
        <v>557</v>
      </c>
      <c r="C33" s="89" t="s">
        <v>517</v>
      </c>
      <c r="D33" s="14">
        <v>150</v>
      </c>
      <c r="E33" s="9" t="s">
        <v>18</v>
      </c>
      <c r="F33" s="16"/>
      <c r="G33" s="15">
        <f t="shared" si="0"/>
        <v>0</v>
      </c>
      <c r="H33" s="18"/>
      <c r="I33" s="19">
        <f t="shared" si="1"/>
        <v>0</v>
      </c>
      <c r="J33" s="20"/>
    </row>
    <row r="34" spans="1:10" ht="58.5" customHeight="1">
      <c r="A34" s="34">
        <v>28</v>
      </c>
      <c r="B34" s="63" t="s">
        <v>558</v>
      </c>
      <c r="C34" s="89" t="s">
        <v>517</v>
      </c>
      <c r="D34" s="14">
        <v>50</v>
      </c>
      <c r="E34" s="9" t="s">
        <v>14</v>
      </c>
      <c r="F34" s="16"/>
      <c r="G34" s="15">
        <f t="shared" si="0"/>
        <v>0</v>
      </c>
      <c r="H34" s="18"/>
      <c r="I34" s="19">
        <f t="shared" si="1"/>
        <v>0</v>
      </c>
      <c r="J34" s="20"/>
    </row>
    <row r="35" spans="1:10" ht="66.75" customHeight="1">
      <c r="A35" s="34">
        <v>29</v>
      </c>
      <c r="B35" s="63" t="s">
        <v>559</v>
      </c>
      <c r="C35" s="89" t="s">
        <v>517</v>
      </c>
      <c r="D35" s="14">
        <v>6210</v>
      </c>
      <c r="E35" s="9" t="s">
        <v>14</v>
      </c>
      <c r="F35" s="16"/>
      <c r="G35" s="15">
        <f t="shared" si="0"/>
        <v>0</v>
      </c>
      <c r="H35" s="18"/>
      <c r="I35" s="19">
        <f t="shared" si="1"/>
        <v>0</v>
      </c>
      <c r="J35" s="20"/>
    </row>
    <row r="36" spans="1:10" ht="37.5" customHeight="1">
      <c r="A36" s="34">
        <v>30</v>
      </c>
      <c r="B36" s="63" t="s">
        <v>560</v>
      </c>
      <c r="C36" s="89" t="s">
        <v>517</v>
      </c>
      <c r="D36" s="14">
        <v>285</v>
      </c>
      <c r="E36" s="9" t="s">
        <v>14</v>
      </c>
      <c r="F36" s="16"/>
      <c r="G36" s="15">
        <f t="shared" si="0"/>
        <v>0</v>
      </c>
      <c r="H36" s="18"/>
      <c r="I36" s="19">
        <f t="shared" si="1"/>
        <v>0</v>
      </c>
      <c r="J36" s="20"/>
    </row>
    <row r="37" spans="1:10" ht="31.5" customHeight="1">
      <c r="A37" s="34">
        <v>31</v>
      </c>
      <c r="B37" s="63" t="s">
        <v>561</v>
      </c>
      <c r="C37" s="89" t="s">
        <v>517</v>
      </c>
      <c r="D37" s="14">
        <v>1</v>
      </c>
      <c r="E37" s="9" t="s">
        <v>14</v>
      </c>
      <c r="F37" s="16"/>
      <c r="G37" s="15">
        <f t="shared" si="0"/>
        <v>0</v>
      </c>
      <c r="H37" s="18"/>
      <c r="I37" s="19">
        <f t="shared" si="1"/>
        <v>0</v>
      </c>
      <c r="J37" s="20"/>
    </row>
    <row r="38" spans="1:10" ht="44.25" customHeight="1">
      <c r="A38" s="34">
        <v>32</v>
      </c>
      <c r="B38" s="63" t="s">
        <v>562</v>
      </c>
      <c r="C38" s="89" t="s">
        <v>517</v>
      </c>
      <c r="D38" s="14">
        <v>150</v>
      </c>
      <c r="E38" s="9" t="s">
        <v>14</v>
      </c>
      <c r="F38" s="16"/>
      <c r="G38" s="15">
        <f t="shared" si="0"/>
        <v>0</v>
      </c>
      <c r="H38" s="18"/>
      <c r="I38" s="19">
        <f t="shared" si="1"/>
        <v>0</v>
      </c>
      <c r="J38" s="20"/>
    </row>
    <row r="39" spans="1:10" ht="30" customHeight="1">
      <c r="A39" s="34">
        <v>33</v>
      </c>
      <c r="B39" s="63" t="s">
        <v>563</v>
      </c>
      <c r="C39" s="89" t="s">
        <v>517</v>
      </c>
      <c r="D39" s="14">
        <v>1</v>
      </c>
      <c r="E39" s="9" t="s">
        <v>14</v>
      </c>
      <c r="F39" s="16"/>
      <c r="G39" s="15">
        <f t="shared" si="0"/>
        <v>0</v>
      </c>
      <c r="H39" s="18"/>
      <c r="I39" s="19">
        <f t="shared" si="1"/>
        <v>0</v>
      </c>
      <c r="J39" s="20"/>
    </row>
    <row r="40" spans="1:10" ht="47.25" customHeight="1">
      <c r="A40" s="34">
        <v>34</v>
      </c>
      <c r="B40" s="63" t="s">
        <v>564</v>
      </c>
      <c r="C40" s="89" t="s">
        <v>517</v>
      </c>
      <c r="D40" s="14">
        <v>205</v>
      </c>
      <c r="E40" s="9" t="s">
        <v>14</v>
      </c>
      <c r="F40" s="16"/>
      <c r="G40" s="15">
        <f t="shared" si="0"/>
        <v>0</v>
      </c>
      <c r="H40" s="18"/>
      <c r="I40" s="19">
        <f t="shared" si="1"/>
        <v>0</v>
      </c>
      <c r="J40" s="20"/>
    </row>
    <row r="41" spans="1:10" ht="38.25" customHeight="1">
      <c r="A41" s="34">
        <v>35</v>
      </c>
      <c r="B41" s="63" t="s">
        <v>565</v>
      </c>
      <c r="C41" s="89" t="s">
        <v>517</v>
      </c>
      <c r="D41" s="14">
        <v>1</v>
      </c>
      <c r="E41" s="9" t="s">
        <v>14</v>
      </c>
      <c r="F41" s="16"/>
      <c r="G41" s="15">
        <f t="shared" si="0"/>
        <v>0</v>
      </c>
      <c r="H41" s="18"/>
      <c r="I41" s="19">
        <f t="shared" si="1"/>
        <v>0</v>
      </c>
      <c r="J41" s="20"/>
    </row>
    <row r="42" spans="1:10" ht="38.25" customHeight="1">
      <c r="A42" s="34">
        <v>36</v>
      </c>
      <c r="B42" s="63" t="s">
        <v>566</v>
      </c>
      <c r="C42" s="89" t="s">
        <v>517</v>
      </c>
      <c r="D42" s="14">
        <v>1</v>
      </c>
      <c r="E42" s="9" t="s">
        <v>14</v>
      </c>
      <c r="F42" s="16"/>
      <c r="G42" s="15">
        <f t="shared" si="0"/>
        <v>0</v>
      </c>
      <c r="H42" s="18"/>
      <c r="I42" s="19">
        <f t="shared" si="1"/>
        <v>0</v>
      </c>
      <c r="J42" s="20"/>
    </row>
    <row r="43" spans="1:10" ht="44.25" customHeight="1">
      <c r="A43" s="34">
        <v>37</v>
      </c>
      <c r="B43" s="63" t="s">
        <v>567</v>
      </c>
      <c r="C43" s="89" t="s">
        <v>517</v>
      </c>
      <c r="D43" s="14">
        <v>1</v>
      </c>
      <c r="E43" s="9" t="s">
        <v>14</v>
      </c>
      <c r="F43" s="16"/>
      <c r="G43" s="15">
        <f t="shared" si="0"/>
        <v>0</v>
      </c>
      <c r="H43" s="18"/>
      <c r="I43" s="19">
        <f t="shared" si="1"/>
        <v>0</v>
      </c>
      <c r="J43" s="20"/>
    </row>
    <row r="44" spans="1:10" ht="91.5" customHeight="1">
      <c r="A44" s="34">
        <v>38</v>
      </c>
      <c r="B44" s="13" t="s">
        <v>568</v>
      </c>
      <c r="C44" s="89" t="s">
        <v>517</v>
      </c>
      <c r="D44" s="14">
        <v>190</v>
      </c>
      <c r="E44" s="9" t="s">
        <v>14</v>
      </c>
      <c r="F44" s="16"/>
      <c r="G44" s="15">
        <f t="shared" si="0"/>
        <v>0</v>
      </c>
      <c r="H44" s="18"/>
      <c r="I44" s="19">
        <f t="shared" si="1"/>
        <v>0</v>
      </c>
      <c r="J44" s="20"/>
    </row>
    <row r="45" spans="1:10" ht="24.75" customHeight="1">
      <c r="A45" s="43"/>
      <c r="B45" s="37" t="s">
        <v>39</v>
      </c>
      <c r="C45" s="37"/>
      <c r="D45" s="37" t="s">
        <v>40</v>
      </c>
      <c r="E45" s="37" t="s">
        <v>40</v>
      </c>
      <c r="F45" s="37" t="s">
        <v>40</v>
      </c>
      <c r="G45" s="17">
        <f>SUM(G7:G44)</f>
        <v>0</v>
      </c>
      <c r="H45" s="37" t="s">
        <v>40</v>
      </c>
      <c r="I45" s="19">
        <f>SUM(I7:I44)</f>
        <v>0</v>
      </c>
      <c r="J45" s="37" t="s">
        <v>40</v>
      </c>
    </row>
    <row r="47" ht="12.75">
      <c r="B47" s="46" t="s">
        <v>188</v>
      </c>
    </row>
    <row r="48" spans="3:11" ht="12.75">
      <c r="C48" s="73"/>
      <c r="D48" s="73"/>
      <c r="E48" s="73"/>
      <c r="F48" s="73"/>
      <c r="J48" s="24"/>
      <c r="K48" s="24"/>
    </row>
    <row r="49" spans="2:11" ht="12.75">
      <c r="B49" s="22" t="s">
        <v>569</v>
      </c>
      <c r="C49" s="25"/>
      <c r="D49" s="25"/>
      <c r="E49" s="25"/>
      <c r="F49" s="25"/>
      <c r="G49" s="24"/>
      <c r="J49" s="24"/>
      <c r="K49" s="48"/>
    </row>
  </sheetData>
  <sheetProtection selectLockedCells="1" selectUnlockedCells="1"/>
  <mergeCells count="1">
    <mergeCell ref="B4:G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8.5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workbookViewId="0" topLeftCell="A1">
      <selection activeCell="I78" sqref="I78"/>
    </sheetView>
  </sheetViews>
  <sheetFormatPr defaultColWidth="8.00390625" defaultRowHeight="12.75"/>
  <cols>
    <col min="1" max="1" width="4.875" style="0" customWidth="1"/>
    <col min="2" max="2" width="19.75390625" style="0" customWidth="1"/>
    <col min="3" max="3" width="25.25390625" style="0" customWidth="1"/>
    <col min="4" max="4" width="11.25390625" style="0" customWidth="1"/>
    <col min="5" max="5" width="8.50390625" style="0" customWidth="1"/>
    <col min="6" max="6" width="15.25390625" style="0" customWidth="1"/>
    <col min="7" max="7" width="12.75390625" style="0" customWidth="1"/>
    <col min="8" max="8" width="11.875" style="0" customWidth="1"/>
    <col min="9" max="9" width="13.50390625" style="0" customWidth="1"/>
    <col min="10" max="10" width="13.625" style="0" customWidth="1"/>
    <col min="11" max="16384" width="8.50390625" style="0" customWidth="1"/>
  </cols>
  <sheetData>
    <row r="1" spans="2:7" ht="13.5" customHeight="1">
      <c r="B1" s="1" t="s">
        <v>0</v>
      </c>
      <c r="D1" s="1"/>
      <c r="E1" s="1" t="s">
        <v>1</v>
      </c>
      <c r="G1" s="2"/>
    </row>
    <row r="2" spans="2:7" ht="8.25" customHeight="1" hidden="1">
      <c r="B2" s="31"/>
      <c r="C2" s="31"/>
      <c r="D2" s="31"/>
      <c r="E2" s="31"/>
      <c r="F2" s="31"/>
      <c r="G2" s="31"/>
    </row>
    <row r="3" spans="2:7" ht="17.25" customHeight="1">
      <c r="B3" s="32"/>
      <c r="C3" s="32"/>
      <c r="D3" s="32"/>
      <c r="E3" s="3" t="s">
        <v>2</v>
      </c>
      <c r="F3" s="3"/>
      <c r="G3" s="3"/>
    </row>
    <row r="4" spans="2:10" ht="26.25" customHeight="1">
      <c r="B4" s="33" t="s">
        <v>42</v>
      </c>
      <c r="C4" s="33"/>
      <c r="D4" s="33"/>
      <c r="E4" s="33"/>
      <c r="F4" s="33"/>
      <c r="G4" s="33"/>
      <c r="H4" s="5"/>
      <c r="I4" s="5"/>
      <c r="J4" s="6"/>
    </row>
    <row r="5" spans="2:10" ht="26.25" customHeight="1"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8">
        <v>8</v>
      </c>
      <c r="J5" s="8">
        <v>9</v>
      </c>
    </row>
    <row r="6" spans="1:10" ht="49.5" customHeight="1">
      <c r="A6" s="9" t="s">
        <v>4</v>
      </c>
      <c r="B6" s="9" t="s">
        <v>5</v>
      </c>
      <c r="C6" s="9" t="s">
        <v>43</v>
      </c>
      <c r="D6" s="9" t="s">
        <v>6</v>
      </c>
      <c r="E6" s="9" t="s">
        <v>7</v>
      </c>
      <c r="F6" s="9" t="s">
        <v>44</v>
      </c>
      <c r="G6" s="9" t="s">
        <v>45</v>
      </c>
      <c r="H6" s="9" t="s">
        <v>10</v>
      </c>
      <c r="I6" s="9" t="s">
        <v>11</v>
      </c>
      <c r="J6" s="10" t="s">
        <v>12</v>
      </c>
    </row>
    <row r="7" spans="1:10" ht="49.5" customHeight="1">
      <c r="A7" s="34">
        <v>1</v>
      </c>
      <c r="B7" s="13" t="s">
        <v>46</v>
      </c>
      <c r="C7" s="35" t="s">
        <v>47</v>
      </c>
      <c r="D7" s="14">
        <v>3</v>
      </c>
      <c r="E7" s="15" t="s">
        <v>14</v>
      </c>
      <c r="F7" s="16"/>
      <c r="G7" s="17">
        <f aca="true" t="shared" si="0" ref="G7:G71">D7*F7</f>
        <v>0</v>
      </c>
      <c r="H7" s="18"/>
      <c r="I7" s="19">
        <f aca="true" t="shared" si="1" ref="I7:I71">G7*H7%+G7</f>
        <v>0</v>
      </c>
      <c r="J7" s="20"/>
    </row>
    <row r="8" spans="1:10" ht="30" customHeight="1">
      <c r="A8" s="12">
        <v>2</v>
      </c>
      <c r="B8" s="13" t="s">
        <v>48</v>
      </c>
      <c r="C8" s="35" t="s">
        <v>49</v>
      </c>
      <c r="D8" s="14">
        <v>45</v>
      </c>
      <c r="E8" s="15" t="s">
        <v>18</v>
      </c>
      <c r="F8" s="16"/>
      <c r="G8" s="17">
        <f t="shared" si="0"/>
        <v>0</v>
      </c>
      <c r="H8" s="18"/>
      <c r="I8" s="19">
        <f t="shared" si="1"/>
        <v>0</v>
      </c>
      <c r="J8" s="20"/>
    </row>
    <row r="9" spans="1:10" ht="30" customHeight="1">
      <c r="A9" s="12">
        <v>3</v>
      </c>
      <c r="B9" s="13" t="s">
        <v>50</v>
      </c>
      <c r="C9" s="35" t="s">
        <v>51</v>
      </c>
      <c r="D9" s="14">
        <v>555</v>
      </c>
      <c r="E9" s="15" t="s">
        <v>18</v>
      </c>
      <c r="F9" s="16"/>
      <c r="G9" s="17">
        <f t="shared" si="0"/>
        <v>0</v>
      </c>
      <c r="H9" s="18"/>
      <c r="I9" s="19">
        <f t="shared" si="1"/>
        <v>0</v>
      </c>
      <c r="J9" s="20"/>
    </row>
    <row r="10" spans="1:10" ht="30" customHeight="1">
      <c r="A10" s="34">
        <v>4</v>
      </c>
      <c r="B10" s="13" t="s">
        <v>52</v>
      </c>
      <c r="C10" s="35" t="s">
        <v>53</v>
      </c>
      <c r="D10" s="14">
        <v>1</v>
      </c>
      <c r="E10" s="15" t="s">
        <v>18</v>
      </c>
      <c r="F10" s="16"/>
      <c r="G10" s="17">
        <f t="shared" si="0"/>
        <v>0</v>
      </c>
      <c r="H10" s="18"/>
      <c r="I10" s="19">
        <f t="shared" si="1"/>
        <v>0</v>
      </c>
      <c r="J10" s="20"/>
    </row>
    <row r="11" spans="1:10" ht="30" customHeight="1">
      <c r="A11" s="12">
        <v>5</v>
      </c>
      <c r="B11" s="13" t="s">
        <v>54</v>
      </c>
      <c r="C11" s="35" t="s">
        <v>55</v>
      </c>
      <c r="D11" s="14">
        <v>5</v>
      </c>
      <c r="E11" s="15" t="s">
        <v>14</v>
      </c>
      <c r="F11" s="16"/>
      <c r="G11" s="17">
        <f t="shared" si="0"/>
        <v>0</v>
      </c>
      <c r="H11" s="18"/>
      <c r="I11" s="19">
        <f t="shared" si="1"/>
        <v>0</v>
      </c>
      <c r="J11" s="20"/>
    </row>
    <row r="12" spans="1:10" ht="30" customHeight="1">
      <c r="A12" s="12">
        <v>6</v>
      </c>
      <c r="B12" s="13" t="s">
        <v>56</v>
      </c>
      <c r="C12" s="35" t="s">
        <v>53</v>
      </c>
      <c r="D12" s="14">
        <v>15</v>
      </c>
      <c r="E12" s="15" t="s">
        <v>18</v>
      </c>
      <c r="F12" s="16"/>
      <c r="G12" s="17">
        <f t="shared" si="0"/>
        <v>0</v>
      </c>
      <c r="H12" s="18"/>
      <c r="I12" s="19">
        <f t="shared" si="1"/>
        <v>0</v>
      </c>
      <c r="J12" s="20"/>
    </row>
    <row r="13" spans="1:10" ht="30" customHeight="1">
      <c r="A13" s="34">
        <v>7</v>
      </c>
      <c r="B13" s="13" t="s">
        <v>57</v>
      </c>
      <c r="C13" s="35" t="s">
        <v>58</v>
      </c>
      <c r="D13" s="14">
        <v>1450</v>
      </c>
      <c r="E13" s="15" t="s">
        <v>18</v>
      </c>
      <c r="F13" s="16"/>
      <c r="G13" s="17">
        <f t="shared" si="0"/>
        <v>0</v>
      </c>
      <c r="H13" s="18"/>
      <c r="I13" s="19">
        <f t="shared" si="1"/>
        <v>0</v>
      </c>
      <c r="J13" s="20"/>
    </row>
    <row r="14" spans="1:10" ht="30" customHeight="1">
      <c r="A14" s="12">
        <v>8</v>
      </c>
      <c r="B14" s="13" t="s">
        <v>59</v>
      </c>
      <c r="C14" s="35" t="s">
        <v>58</v>
      </c>
      <c r="D14" s="14">
        <v>10</v>
      </c>
      <c r="E14" s="15" t="s">
        <v>18</v>
      </c>
      <c r="F14" s="16"/>
      <c r="G14" s="17">
        <f t="shared" si="0"/>
        <v>0</v>
      </c>
      <c r="H14" s="18"/>
      <c r="I14" s="19">
        <f t="shared" si="1"/>
        <v>0</v>
      </c>
      <c r="J14" s="20"/>
    </row>
    <row r="15" spans="1:10" ht="30" customHeight="1">
      <c r="A15" s="12">
        <v>9</v>
      </c>
      <c r="B15" s="13" t="s">
        <v>60</v>
      </c>
      <c r="C15" s="35" t="s">
        <v>61</v>
      </c>
      <c r="D15" s="14">
        <v>595</v>
      </c>
      <c r="E15" s="15" t="s">
        <v>18</v>
      </c>
      <c r="F15" s="16"/>
      <c r="G15" s="17">
        <f t="shared" si="0"/>
        <v>0</v>
      </c>
      <c r="H15" s="18"/>
      <c r="I15" s="19">
        <f t="shared" si="1"/>
        <v>0</v>
      </c>
      <c r="J15" s="20"/>
    </row>
    <row r="16" spans="1:10" ht="30" customHeight="1">
      <c r="A16" s="34">
        <v>10</v>
      </c>
      <c r="B16" s="13" t="s">
        <v>62</v>
      </c>
      <c r="C16" s="35" t="s">
        <v>61</v>
      </c>
      <c r="D16" s="14">
        <v>5</v>
      </c>
      <c r="E16" s="15" t="s">
        <v>18</v>
      </c>
      <c r="F16" s="16"/>
      <c r="G16" s="17">
        <f t="shared" si="0"/>
        <v>0</v>
      </c>
      <c r="H16" s="18"/>
      <c r="I16" s="19">
        <f t="shared" si="1"/>
        <v>0</v>
      </c>
      <c r="J16" s="20"/>
    </row>
    <row r="17" spans="1:10" ht="30" customHeight="1">
      <c r="A17" s="12">
        <v>11</v>
      </c>
      <c r="B17" s="13" t="s">
        <v>63</v>
      </c>
      <c r="C17" s="35" t="s">
        <v>64</v>
      </c>
      <c r="D17" s="14">
        <v>5</v>
      </c>
      <c r="E17" s="15" t="s">
        <v>18</v>
      </c>
      <c r="F17" s="16"/>
      <c r="G17" s="17">
        <f t="shared" si="0"/>
        <v>0</v>
      </c>
      <c r="H17" s="18"/>
      <c r="I17" s="19">
        <f t="shared" si="1"/>
        <v>0</v>
      </c>
      <c r="J17" s="20"/>
    </row>
    <row r="18" spans="1:10" ht="30" customHeight="1">
      <c r="A18" s="12">
        <v>12</v>
      </c>
      <c r="B18" s="13" t="s">
        <v>65</v>
      </c>
      <c r="C18" s="35" t="s">
        <v>66</v>
      </c>
      <c r="D18" s="14">
        <v>81</v>
      </c>
      <c r="E18" s="15" t="s">
        <v>18</v>
      </c>
      <c r="F18" s="16"/>
      <c r="G18" s="17">
        <f t="shared" si="0"/>
        <v>0</v>
      </c>
      <c r="H18" s="18"/>
      <c r="I18" s="19">
        <f t="shared" si="1"/>
        <v>0</v>
      </c>
      <c r="J18" s="20"/>
    </row>
    <row r="19" spans="1:10" ht="30" customHeight="1">
      <c r="A19" s="34">
        <v>13</v>
      </c>
      <c r="B19" s="13" t="s">
        <v>67</v>
      </c>
      <c r="C19" s="35" t="s">
        <v>68</v>
      </c>
      <c r="D19" s="14">
        <v>265</v>
      </c>
      <c r="E19" s="15" t="s">
        <v>14</v>
      </c>
      <c r="F19" s="16"/>
      <c r="G19" s="17">
        <f t="shared" si="0"/>
        <v>0</v>
      </c>
      <c r="H19" s="18"/>
      <c r="I19" s="19">
        <f t="shared" si="1"/>
        <v>0</v>
      </c>
      <c r="J19" s="20"/>
    </row>
    <row r="20" spans="1:10" ht="30" customHeight="1">
      <c r="A20" s="12">
        <v>14</v>
      </c>
      <c r="B20" s="13" t="s">
        <v>69</v>
      </c>
      <c r="C20" s="35" t="s">
        <v>70</v>
      </c>
      <c r="D20" s="14">
        <v>5</v>
      </c>
      <c r="E20" s="15" t="s">
        <v>18</v>
      </c>
      <c r="F20" s="16"/>
      <c r="G20" s="17">
        <f t="shared" si="0"/>
        <v>0</v>
      </c>
      <c r="H20" s="18"/>
      <c r="I20" s="19">
        <f t="shared" si="1"/>
        <v>0</v>
      </c>
      <c r="J20" s="20"/>
    </row>
    <row r="21" spans="1:10" ht="30" customHeight="1">
      <c r="A21" s="12">
        <v>15</v>
      </c>
      <c r="B21" s="13" t="s">
        <v>71</v>
      </c>
      <c r="C21" s="35" t="s">
        <v>72</v>
      </c>
      <c r="D21" s="14">
        <v>80</v>
      </c>
      <c r="E21" s="15" t="s">
        <v>18</v>
      </c>
      <c r="F21" s="16"/>
      <c r="G21" s="17">
        <f t="shared" si="0"/>
        <v>0</v>
      </c>
      <c r="H21" s="18"/>
      <c r="I21" s="19">
        <f t="shared" si="1"/>
        <v>0</v>
      </c>
      <c r="J21" s="20"/>
    </row>
    <row r="22" spans="1:10" ht="30" customHeight="1">
      <c r="A22" s="34">
        <v>16</v>
      </c>
      <c r="B22" s="13" t="s">
        <v>73</v>
      </c>
      <c r="C22" s="35" t="s">
        <v>74</v>
      </c>
      <c r="D22" s="14">
        <v>10</v>
      </c>
      <c r="E22" s="15" t="s">
        <v>18</v>
      </c>
      <c r="F22" s="16"/>
      <c r="G22" s="17">
        <f t="shared" si="0"/>
        <v>0</v>
      </c>
      <c r="H22" s="18"/>
      <c r="I22" s="19">
        <f t="shared" si="1"/>
        <v>0</v>
      </c>
      <c r="J22" s="20"/>
    </row>
    <row r="23" spans="1:10" ht="30" customHeight="1">
      <c r="A23" s="12">
        <v>17</v>
      </c>
      <c r="B23" s="13" t="s">
        <v>75</v>
      </c>
      <c r="C23" s="35" t="s">
        <v>76</v>
      </c>
      <c r="D23" s="14">
        <v>18</v>
      </c>
      <c r="E23" s="15" t="s">
        <v>18</v>
      </c>
      <c r="F23" s="16"/>
      <c r="G23" s="17">
        <f t="shared" si="0"/>
        <v>0</v>
      </c>
      <c r="H23" s="18"/>
      <c r="I23" s="19">
        <f t="shared" si="1"/>
        <v>0</v>
      </c>
      <c r="J23" s="20"/>
    </row>
    <row r="24" spans="1:10" ht="30" customHeight="1">
      <c r="A24" s="12">
        <v>18</v>
      </c>
      <c r="B24" s="13" t="s">
        <v>77</v>
      </c>
      <c r="C24" s="35" t="s">
        <v>78</v>
      </c>
      <c r="D24" s="14">
        <v>87</v>
      </c>
      <c r="E24" s="15" t="s">
        <v>18</v>
      </c>
      <c r="F24" s="16"/>
      <c r="G24" s="17">
        <f t="shared" si="0"/>
        <v>0</v>
      </c>
      <c r="H24" s="18"/>
      <c r="I24" s="19">
        <f t="shared" si="1"/>
        <v>0</v>
      </c>
      <c r="J24" s="20"/>
    </row>
    <row r="25" spans="1:10" ht="30" customHeight="1">
      <c r="A25" s="34">
        <v>19</v>
      </c>
      <c r="B25" s="13" t="s">
        <v>79</v>
      </c>
      <c r="C25" s="35" t="s">
        <v>80</v>
      </c>
      <c r="D25" s="14">
        <v>2550</v>
      </c>
      <c r="E25" s="15" t="s">
        <v>18</v>
      </c>
      <c r="F25" s="16"/>
      <c r="G25" s="17">
        <f t="shared" si="0"/>
        <v>0</v>
      </c>
      <c r="H25" s="18"/>
      <c r="I25" s="19">
        <f t="shared" si="1"/>
        <v>0</v>
      </c>
      <c r="J25" s="20"/>
    </row>
    <row r="26" spans="1:10" ht="30" customHeight="1">
      <c r="A26" s="12">
        <v>20</v>
      </c>
      <c r="B26" s="13" t="s">
        <v>81</v>
      </c>
      <c r="C26" s="35" t="s">
        <v>55</v>
      </c>
      <c r="D26" s="14">
        <v>5</v>
      </c>
      <c r="E26" s="15" t="s">
        <v>14</v>
      </c>
      <c r="F26" s="16"/>
      <c r="G26" s="17">
        <f t="shared" si="0"/>
        <v>0</v>
      </c>
      <c r="H26" s="18"/>
      <c r="I26" s="19">
        <f t="shared" si="1"/>
        <v>0</v>
      </c>
      <c r="J26" s="20"/>
    </row>
    <row r="27" spans="1:10" ht="30" customHeight="1">
      <c r="A27" s="12">
        <v>21</v>
      </c>
      <c r="B27" s="13" t="s">
        <v>82</v>
      </c>
      <c r="C27" s="35" t="s">
        <v>83</v>
      </c>
      <c r="D27" s="14">
        <v>930</v>
      </c>
      <c r="E27" s="15" t="s">
        <v>18</v>
      </c>
      <c r="F27" s="16"/>
      <c r="G27" s="17">
        <f t="shared" si="0"/>
        <v>0</v>
      </c>
      <c r="H27" s="18"/>
      <c r="I27" s="19">
        <f t="shared" si="1"/>
        <v>0</v>
      </c>
      <c r="J27" s="20"/>
    </row>
    <row r="28" spans="1:10" ht="30" customHeight="1">
      <c r="A28" s="34">
        <v>22</v>
      </c>
      <c r="B28" s="13" t="s">
        <v>84</v>
      </c>
      <c r="C28" s="35" t="s">
        <v>70</v>
      </c>
      <c r="D28" s="14">
        <v>160</v>
      </c>
      <c r="E28" s="15" t="s">
        <v>18</v>
      </c>
      <c r="F28" s="16"/>
      <c r="G28" s="17">
        <f t="shared" si="0"/>
        <v>0</v>
      </c>
      <c r="H28" s="18"/>
      <c r="I28" s="19">
        <f t="shared" si="1"/>
        <v>0</v>
      </c>
      <c r="J28" s="20"/>
    </row>
    <row r="29" spans="1:10" ht="30" customHeight="1">
      <c r="A29" s="12">
        <v>23</v>
      </c>
      <c r="B29" s="13" t="s">
        <v>85</v>
      </c>
      <c r="C29" s="35" t="s">
        <v>86</v>
      </c>
      <c r="D29" s="14">
        <v>390</v>
      </c>
      <c r="E29" s="15" t="s">
        <v>14</v>
      </c>
      <c r="F29" s="16"/>
      <c r="G29" s="17">
        <f t="shared" si="0"/>
        <v>0</v>
      </c>
      <c r="H29" s="18"/>
      <c r="I29" s="19">
        <f t="shared" si="1"/>
        <v>0</v>
      </c>
      <c r="J29" s="20"/>
    </row>
    <row r="30" spans="1:10" ht="30" customHeight="1">
      <c r="A30" s="12">
        <v>24</v>
      </c>
      <c r="B30" s="13" t="s">
        <v>87</v>
      </c>
      <c r="C30" s="35" t="s">
        <v>88</v>
      </c>
      <c r="D30" s="14">
        <v>145</v>
      </c>
      <c r="E30" s="15" t="s">
        <v>18</v>
      </c>
      <c r="F30" s="16"/>
      <c r="G30" s="17">
        <f t="shared" si="0"/>
        <v>0</v>
      </c>
      <c r="H30" s="18"/>
      <c r="I30" s="19">
        <f t="shared" si="1"/>
        <v>0</v>
      </c>
      <c r="J30" s="20"/>
    </row>
    <row r="31" spans="1:10" ht="30" customHeight="1">
      <c r="A31" s="34">
        <v>25</v>
      </c>
      <c r="B31" s="13" t="s">
        <v>89</v>
      </c>
      <c r="C31" s="35" t="s">
        <v>70</v>
      </c>
      <c r="D31" s="14">
        <v>895</v>
      </c>
      <c r="E31" s="15" t="s">
        <v>18</v>
      </c>
      <c r="F31" s="16"/>
      <c r="G31" s="17">
        <f t="shared" si="0"/>
        <v>0</v>
      </c>
      <c r="H31" s="18"/>
      <c r="I31" s="19">
        <f t="shared" si="1"/>
        <v>0</v>
      </c>
      <c r="J31" s="20"/>
    </row>
    <row r="32" spans="1:10" ht="30" customHeight="1">
      <c r="A32" s="12">
        <v>26</v>
      </c>
      <c r="B32" s="13" t="s">
        <v>90</v>
      </c>
      <c r="C32" s="35" t="s">
        <v>91</v>
      </c>
      <c r="D32" s="14">
        <v>498</v>
      </c>
      <c r="E32" s="15" t="s">
        <v>18</v>
      </c>
      <c r="F32" s="16"/>
      <c r="G32" s="17">
        <f t="shared" si="0"/>
        <v>0</v>
      </c>
      <c r="H32" s="18"/>
      <c r="I32" s="19">
        <f t="shared" si="1"/>
        <v>0</v>
      </c>
      <c r="J32" s="20"/>
    </row>
    <row r="33" spans="1:10" ht="30" customHeight="1">
      <c r="A33" s="12">
        <v>27</v>
      </c>
      <c r="B33" s="13" t="s">
        <v>92</v>
      </c>
      <c r="C33" s="35" t="s">
        <v>91</v>
      </c>
      <c r="D33" s="14">
        <v>5</v>
      </c>
      <c r="E33" s="15" t="s">
        <v>14</v>
      </c>
      <c r="F33" s="16"/>
      <c r="G33" s="17">
        <f t="shared" si="0"/>
        <v>0</v>
      </c>
      <c r="H33" s="18"/>
      <c r="I33" s="19">
        <f t="shared" si="1"/>
        <v>0</v>
      </c>
      <c r="J33" s="20"/>
    </row>
    <row r="34" spans="1:10" ht="30" customHeight="1">
      <c r="A34" s="34">
        <v>28</v>
      </c>
      <c r="B34" s="13" t="s">
        <v>93</v>
      </c>
      <c r="C34" s="35" t="s">
        <v>94</v>
      </c>
      <c r="D34" s="14">
        <v>100</v>
      </c>
      <c r="E34" s="15" t="s">
        <v>14</v>
      </c>
      <c r="F34" s="16"/>
      <c r="G34" s="17">
        <f t="shared" si="0"/>
        <v>0</v>
      </c>
      <c r="H34" s="18"/>
      <c r="I34" s="19">
        <f t="shared" si="1"/>
        <v>0</v>
      </c>
      <c r="J34" s="20"/>
    </row>
    <row r="35" spans="1:10" ht="30" customHeight="1">
      <c r="A35" s="12">
        <v>29</v>
      </c>
      <c r="B35" s="13" t="s">
        <v>95</v>
      </c>
      <c r="C35" s="35" t="s">
        <v>96</v>
      </c>
      <c r="D35" s="14">
        <v>720</v>
      </c>
      <c r="E35" s="15" t="s">
        <v>14</v>
      </c>
      <c r="F35" s="16"/>
      <c r="G35" s="17">
        <f t="shared" si="0"/>
        <v>0</v>
      </c>
      <c r="H35" s="18"/>
      <c r="I35" s="19">
        <f t="shared" si="1"/>
        <v>0</v>
      </c>
      <c r="J35" s="20"/>
    </row>
    <row r="36" spans="1:10" ht="30" customHeight="1">
      <c r="A36" s="12">
        <v>30</v>
      </c>
      <c r="B36" s="13" t="s">
        <v>97</v>
      </c>
      <c r="C36" s="35" t="s">
        <v>96</v>
      </c>
      <c r="D36" s="14">
        <v>2</v>
      </c>
      <c r="E36" s="15" t="s">
        <v>18</v>
      </c>
      <c r="F36" s="16"/>
      <c r="G36" s="17">
        <f t="shared" si="0"/>
        <v>0</v>
      </c>
      <c r="H36" s="18"/>
      <c r="I36" s="19">
        <f t="shared" si="1"/>
        <v>0</v>
      </c>
      <c r="J36" s="20"/>
    </row>
    <row r="37" spans="1:10" ht="30" customHeight="1">
      <c r="A37" s="34">
        <v>31</v>
      </c>
      <c r="B37" s="13" t="s">
        <v>98</v>
      </c>
      <c r="C37" s="35" t="s">
        <v>99</v>
      </c>
      <c r="D37" s="14">
        <v>40</v>
      </c>
      <c r="E37" s="15" t="s">
        <v>14</v>
      </c>
      <c r="F37" s="16"/>
      <c r="G37" s="17">
        <f t="shared" si="0"/>
        <v>0</v>
      </c>
      <c r="H37" s="18"/>
      <c r="I37" s="19">
        <f t="shared" si="1"/>
        <v>0</v>
      </c>
      <c r="J37" s="20"/>
    </row>
    <row r="38" spans="1:10" ht="30" customHeight="1">
      <c r="A38" s="12">
        <v>32</v>
      </c>
      <c r="B38" s="13" t="s">
        <v>100</v>
      </c>
      <c r="C38" s="35" t="s">
        <v>96</v>
      </c>
      <c r="D38" s="14">
        <v>5</v>
      </c>
      <c r="E38" s="15" t="s">
        <v>18</v>
      </c>
      <c r="F38" s="16"/>
      <c r="G38" s="17">
        <f t="shared" si="0"/>
        <v>0</v>
      </c>
      <c r="H38" s="18"/>
      <c r="I38" s="19">
        <f t="shared" si="1"/>
        <v>0</v>
      </c>
      <c r="J38" s="20"/>
    </row>
    <row r="39" spans="1:10" ht="30" customHeight="1">
      <c r="A39" s="12">
        <v>33</v>
      </c>
      <c r="B39" s="13" t="s">
        <v>101</v>
      </c>
      <c r="C39" s="35" t="s">
        <v>102</v>
      </c>
      <c r="D39" s="14">
        <v>103</v>
      </c>
      <c r="E39" s="15" t="s">
        <v>18</v>
      </c>
      <c r="F39" s="16"/>
      <c r="G39" s="17">
        <f t="shared" si="0"/>
        <v>0</v>
      </c>
      <c r="H39" s="18"/>
      <c r="I39" s="19">
        <f t="shared" si="1"/>
        <v>0</v>
      </c>
      <c r="J39" s="20"/>
    </row>
    <row r="40" spans="1:10" ht="30" customHeight="1">
      <c r="A40" s="34">
        <v>34</v>
      </c>
      <c r="B40" s="13" t="s">
        <v>103</v>
      </c>
      <c r="C40" s="35" t="s">
        <v>104</v>
      </c>
      <c r="D40" s="14">
        <v>1970</v>
      </c>
      <c r="E40" s="15" t="s">
        <v>18</v>
      </c>
      <c r="F40" s="16"/>
      <c r="G40" s="17">
        <f t="shared" si="0"/>
        <v>0</v>
      </c>
      <c r="H40" s="18"/>
      <c r="I40" s="19">
        <f t="shared" si="1"/>
        <v>0</v>
      </c>
      <c r="J40" s="20"/>
    </row>
    <row r="41" spans="1:10" ht="30" customHeight="1">
      <c r="A41" s="12">
        <v>35</v>
      </c>
      <c r="B41" s="13" t="s">
        <v>105</v>
      </c>
      <c r="C41" s="35" t="s">
        <v>104</v>
      </c>
      <c r="D41" s="14">
        <v>30</v>
      </c>
      <c r="E41" s="15" t="s">
        <v>18</v>
      </c>
      <c r="F41" s="16"/>
      <c r="G41" s="17">
        <f t="shared" si="0"/>
        <v>0</v>
      </c>
      <c r="H41" s="18"/>
      <c r="I41" s="19">
        <f t="shared" si="1"/>
        <v>0</v>
      </c>
      <c r="J41" s="20"/>
    </row>
    <row r="42" spans="1:10" ht="30" customHeight="1">
      <c r="A42" s="12">
        <v>36</v>
      </c>
      <c r="B42" s="13" t="s">
        <v>106</v>
      </c>
      <c r="C42" s="35" t="s">
        <v>107</v>
      </c>
      <c r="D42" s="14">
        <v>5</v>
      </c>
      <c r="E42" s="15" t="s">
        <v>14</v>
      </c>
      <c r="F42" s="16"/>
      <c r="G42" s="17">
        <f t="shared" si="0"/>
        <v>0</v>
      </c>
      <c r="H42" s="18"/>
      <c r="I42" s="19">
        <f t="shared" si="1"/>
        <v>0</v>
      </c>
      <c r="J42" s="20"/>
    </row>
    <row r="43" spans="1:10" ht="30" customHeight="1">
      <c r="A43" s="34">
        <v>37</v>
      </c>
      <c r="B43" s="13" t="s">
        <v>108</v>
      </c>
      <c r="C43" s="35" t="s">
        <v>96</v>
      </c>
      <c r="D43" s="14">
        <v>5</v>
      </c>
      <c r="E43" s="15" t="s">
        <v>14</v>
      </c>
      <c r="F43" s="16"/>
      <c r="G43" s="17">
        <f t="shared" si="0"/>
        <v>0</v>
      </c>
      <c r="H43" s="18"/>
      <c r="I43" s="19">
        <f t="shared" si="1"/>
        <v>0</v>
      </c>
      <c r="J43" s="20"/>
    </row>
    <row r="44" spans="1:10" ht="30" customHeight="1">
      <c r="A44" s="12">
        <v>38</v>
      </c>
      <c r="B44" s="13" t="s">
        <v>109</v>
      </c>
      <c r="C44" s="35" t="s">
        <v>53</v>
      </c>
      <c r="D44" s="14">
        <v>10</v>
      </c>
      <c r="E44" s="15" t="s">
        <v>18</v>
      </c>
      <c r="F44" s="16"/>
      <c r="G44" s="17">
        <f t="shared" si="0"/>
        <v>0</v>
      </c>
      <c r="H44" s="18"/>
      <c r="I44" s="19">
        <f t="shared" si="1"/>
        <v>0</v>
      </c>
      <c r="J44" s="20"/>
    </row>
    <row r="45" spans="1:10" ht="30" customHeight="1">
      <c r="A45" s="12">
        <v>39</v>
      </c>
      <c r="B45" s="13" t="s">
        <v>110</v>
      </c>
      <c r="C45" s="35" t="s">
        <v>96</v>
      </c>
      <c r="D45" s="14">
        <v>165</v>
      </c>
      <c r="E45" s="15" t="s">
        <v>14</v>
      </c>
      <c r="F45" s="16"/>
      <c r="G45" s="17">
        <f t="shared" si="0"/>
        <v>0</v>
      </c>
      <c r="H45" s="18"/>
      <c r="I45" s="19">
        <f t="shared" si="1"/>
        <v>0</v>
      </c>
      <c r="J45" s="20"/>
    </row>
    <row r="46" spans="1:10" ht="30" customHeight="1">
      <c r="A46" s="34">
        <v>40</v>
      </c>
      <c r="B46" s="13" t="s">
        <v>111</v>
      </c>
      <c r="C46" s="35" t="s">
        <v>53</v>
      </c>
      <c r="D46" s="14">
        <v>20</v>
      </c>
      <c r="E46" s="15" t="s">
        <v>18</v>
      </c>
      <c r="F46" s="16"/>
      <c r="G46" s="17">
        <f t="shared" si="0"/>
        <v>0</v>
      </c>
      <c r="H46" s="18"/>
      <c r="I46" s="19">
        <f t="shared" si="1"/>
        <v>0</v>
      </c>
      <c r="J46" s="20"/>
    </row>
    <row r="47" spans="1:10" ht="30" customHeight="1">
      <c r="A47" s="12">
        <v>41</v>
      </c>
      <c r="B47" s="13" t="s">
        <v>112</v>
      </c>
      <c r="C47" s="35" t="s">
        <v>113</v>
      </c>
      <c r="D47" s="14">
        <v>380</v>
      </c>
      <c r="E47" s="15" t="s">
        <v>18</v>
      </c>
      <c r="F47" s="16"/>
      <c r="G47" s="17">
        <f t="shared" si="0"/>
        <v>0</v>
      </c>
      <c r="H47" s="18"/>
      <c r="I47" s="19">
        <f t="shared" si="1"/>
        <v>0</v>
      </c>
      <c r="J47" s="20"/>
    </row>
    <row r="48" spans="1:10" ht="30" customHeight="1">
      <c r="A48" s="12">
        <v>42</v>
      </c>
      <c r="B48" s="13" t="s">
        <v>114</v>
      </c>
      <c r="C48" s="35" t="s">
        <v>115</v>
      </c>
      <c r="D48" s="14">
        <v>1275</v>
      </c>
      <c r="E48" s="15" t="s">
        <v>18</v>
      </c>
      <c r="F48" s="16"/>
      <c r="G48" s="17">
        <f t="shared" si="0"/>
        <v>0</v>
      </c>
      <c r="H48" s="18"/>
      <c r="I48" s="19">
        <f t="shared" si="1"/>
        <v>0</v>
      </c>
      <c r="J48" s="20"/>
    </row>
    <row r="49" spans="1:10" ht="30" customHeight="1">
      <c r="A49" s="34">
        <v>43</v>
      </c>
      <c r="B49" s="13" t="s">
        <v>116</v>
      </c>
      <c r="C49" s="35" t="s">
        <v>117</v>
      </c>
      <c r="D49" s="14">
        <v>84</v>
      </c>
      <c r="E49" s="15" t="s">
        <v>18</v>
      </c>
      <c r="F49" s="16"/>
      <c r="G49" s="17">
        <f t="shared" si="0"/>
        <v>0</v>
      </c>
      <c r="H49" s="18"/>
      <c r="I49" s="19">
        <f t="shared" si="1"/>
        <v>0</v>
      </c>
      <c r="J49" s="20"/>
    </row>
    <row r="50" spans="1:10" ht="30" customHeight="1">
      <c r="A50" s="12">
        <v>44</v>
      </c>
      <c r="B50" s="13" t="s">
        <v>118</v>
      </c>
      <c r="C50" s="35" t="s">
        <v>117</v>
      </c>
      <c r="D50" s="14">
        <v>20</v>
      </c>
      <c r="E50" s="15" t="s">
        <v>18</v>
      </c>
      <c r="F50" s="16"/>
      <c r="G50" s="17">
        <f t="shared" si="0"/>
        <v>0</v>
      </c>
      <c r="H50" s="18"/>
      <c r="I50" s="19">
        <f t="shared" si="1"/>
        <v>0</v>
      </c>
      <c r="J50" s="20"/>
    </row>
    <row r="51" spans="1:10" ht="30" customHeight="1">
      <c r="A51" s="12">
        <v>45</v>
      </c>
      <c r="B51" s="13" t="s">
        <v>119</v>
      </c>
      <c r="C51" s="35" t="s">
        <v>117</v>
      </c>
      <c r="D51" s="14">
        <v>20</v>
      </c>
      <c r="E51" s="15" t="s">
        <v>18</v>
      </c>
      <c r="F51" s="16"/>
      <c r="G51" s="17">
        <f t="shared" si="0"/>
        <v>0</v>
      </c>
      <c r="H51" s="18"/>
      <c r="I51" s="19">
        <f t="shared" si="1"/>
        <v>0</v>
      </c>
      <c r="J51" s="20"/>
    </row>
    <row r="52" spans="1:10" ht="30" customHeight="1">
      <c r="A52" s="34">
        <v>46</v>
      </c>
      <c r="B52" s="13" t="s">
        <v>120</v>
      </c>
      <c r="C52" s="35" t="s">
        <v>121</v>
      </c>
      <c r="D52" s="14">
        <v>173</v>
      </c>
      <c r="E52" s="15" t="s">
        <v>18</v>
      </c>
      <c r="F52" s="16"/>
      <c r="G52" s="17">
        <f t="shared" si="0"/>
        <v>0</v>
      </c>
      <c r="H52" s="18"/>
      <c r="I52" s="19">
        <f t="shared" si="1"/>
        <v>0</v>
      </c>
      <c r="J52" s="20"/>
    </row>
    <row r="53" spans="1:10" ht="30" customHeight="1">
      <c r="A53" s="12">
        <v>47</v>
      </c>
      <c r="B53" s="13" t="s">
        <v>122</v>
      </c>
      <c r="C53" s="35" t="s">
        <v>123</v>
      </c>
      <c r="D53" s="14">
        <v>10</v>
      </c>
      <c r="E53" s="15" t="s">
        <v>18</v>
      </c>
      <c r="F53" s="16"/>
      <c r="G53" s="17">
        <f t="shared" si="0"/>
        <v>0</v>
      </c>
      <c r="H53" s="18"/>
      <c r="I53" s="19">
        <f t="shared" si="1"/>
        <v>0</v>
      </c>
      <c r="J53" s="20"/>
    </row>
    <row r="54" spans="1:10" ht="30" customHeight="1">
      <c r="A54" s="12">
        <v>48</v>
      </c>
      <c r="B54" s="13" t="s">
        <v>124</v>
      </c>
      <c r="C54" s="35" t="s">
        <v>125</v>
      </c>
      <c r="D54" s="14">
        <v>420</v>
      </c>
      <c r="E54" s="15" t="s">
        <v>18</v>
      </c>
      <c r="F54" s="16"/>
      <c r="G54" s="17">
        <f t="shared" si="0"/>
        <v>0</v>
      </c>
      <c r="H54" s="18"/>
      <c r="I54" s="19">
        <f t="shared" si="1"/>
        <v>0</v>
      </c>
      <c r="J54" s="20"/>
    </row>
    <row r="55" spans="1:10" ht="30" customHeight="1">
      <c r="A55" s="34">
        <v>49</v>
      </c>
      <c r="B55" s="13" t="s">
        <v>126</v>
      </c>
      <c r="C55" s="35" t="s">
        <v>127</v>
      </c>
      <c r="D55" s="14">
        <v>566</v>
      </c>
      <c r="E55" s="15" t="s">
        <v>18</v>
      </c>
      <c r="F55" s="16"/>
      <c r="G55" s="17">
        <f t="shared" si="0"/>
        <v>0</v>
      </c>
      <c r="H55" s="18"/>
      <c r="I55" s="19">
        <f t="shared" si="1"/>
        <v>0</v>
      </c>
      <c r="J55" s="20"/>
    </row>
    <row r="56" spans="1:10" ht="30" customHeight="1">
      <c r="A56" s="12">
        <v>50</v>
      </c>
      <c r="B56" s="13" t="s">
        <v>128</v>
      </c>
      <c r="C56" s="35" t="s">
        <v>129</v>
      </c>
      <c r="D56" s="14">
        <v>140</v>
      </c>
      <c r="E56" s="15" t="s">
        <v>14</v>
      </c>
      <c r="F56" s="16"/>
      <c r="G56" s="17">
        <f t="shared" si="0"/>
        <v>0</v>
      </c>
      <c r="H56" s="18"/>
      <c r="I56" s="19">
        <f t="shared" si="1"/>
        <v>0</v>
      </c>
      <c r="J56" s="20"/>
    </row>
    <row r="57" spans="1:10" ht="30" customHeight="1">
      <c r="A57" s="12">
        <v>51</v>
      </c>
      <c r="B57" s="13" t="s">
        <v>130</v>
      </c>
      <c r="C57" s="35" t="s">
        <v>70</v>
      </c>
      <c r="D57" s="14">
        <v>210</v>
      </c>
      <c r="E57" s="15" t="s">
        <v>14</v>
      </c>
      <c r="F57" s="16"/>
      <c r="G57" s="17">
        <f t="shared" si="0"/>
        <v>0</v>
      </c>
      <c r="H57" s="18"/>
      <c r="I57" s="19">
        <f t="shared" si="1"/>
        <v>0</v>
      </c>
      <c r="J57" s="20"/>
    </row>
    <row r="58" spans="1:10" ht="30" customHeight="1">
      <c r="A58" s="34">
        <v>52</v>
      </c>
      <c r="B58" s="13" t="s">
        <v>131</v>
      </c>
      <c r="C58" s="35" t="s">
        <v>70</v>
      </c>
      <c r="D58" s="14">
        <v>5</v>
      </c>
      <c r="E58" s="15" t="s">
        <v>14</v>
      </c>
      <c r="F58" s="16"/>
      <c r="G58" s="17">
        <f t="shared" si="0"/>
        <v>0</v>
      </c>
      <c r="H58" s="18"/>
      <c r="I58" s="19">
        <f t="shared" si="1"/>
        <v>0</v>
      </c>
      <c r="J58" s="20"/>
    </row>
    <row r="59" spans="1:10" ht="30" customHeight="1">
      <c r="A59" s="12">
        <v>53</v>
      </c>
      <c r="B59" s="13" t="s">
        <v>132</v>
      </c>
      <c r="C59" s="35" t="s">
        <v>133</v>
      </c>
      <c r="D59" s="14">
        <v>227</v>
      </c>
      <c r="E59" s="15" t="s">
        <v>14</v>
      </c>
      <c r="F59" s="16"/>
      <c r="G59" s="17">
        <f t="shared" si="0"/>
        <v>0</v>
      </c>
      <c r="H59" s="18"/>
      <c r="I59" s="19">
        <f t="shared" si="1"/>
        <v>0</v>
      </c>
      <c r="J59" s="20"/>
    </row>
    <row r="60" spans="1:10" ht="30" customHeight="1">
      <c r="A60" s="12">
        <v>54</v>
      </c>
      <c r="B60" s="13" t="s">
        <v>134</v>
      </c>
      <c r="C60" s="35" t="s">
        <v>123</v>
      </c>
      <c r="D60" s="14">
        <v>665</v>
      </c>
      <c r="E60" s="15" t="s">
        <v>18</v>
      </c>
      <c r="F60" s="16"/>
      <c r="G60" s="17">
        <f t="shared" si="0"/>
        <v>0</v>
      </c>
      <c r="H60" s="18"/>
      <c r="I60" s="19">
        <f t="shared" si="1"/>
        <v>0</v>
      </c>
      <c r="J60" s="20"/>
    </row>
    <row r="61" spans="1:10" ht="30" customHeight="1">
      <c r="A61" s="34">
        <v>55</v>
      </c>
      <c r="B61" s="13" t="s">
        <v>135</v>
      </c>
      <c r="C61" s="35" t="s">
        <v>96</v>
      </c>
      <c r="D61" s="14">
        <v>5</v>
      </c>
      <c r="E61" s="15" t="s">
        <v>14</v>
      </c>
      <c r="F61" s="16"/>
      <c r="G61" s="17">
        <f t="shared" si="0"/>
        <v>0</v>
      </c>
      <c r="H61" s="18"/>
      <c r="I61" s="19">
        <f t="shared" si="1"/>
        <v>0</v>
      </c>
      <c r="J61" s="20"/>
    </row>
    <row r="62" spans="1:10" ht="30" customHeight="1">
      <c r="A62" s="12">
        <v>56</v>
      </c>
      <c r="B62" s="13" t="s">
        <v>136</v>
      </c>
      <c r="C62" s="35" t="s">
        <v>137</v>
      </c>
      <c r="D62" s="14">
        <v>1</v>
      </c>
      <c r="E62" s="15" t="s">
        <v>18</v>
      </c>
      <c r="F62" s="16"/>
      <c r="G62" s="17">
        <f t="shared" si="0"/>
        <v>0</v>
      </c>
      <c r="H62" s="18"/>
      <c r="I62" s="19">
        <f t="shared" si="1"/>
        <v>0</v>
      </c>
      <c r="J62" s="20"/>
    </row>
    <row r="63" spans="1:10" ht="30" customHeight="1">
      <c r="A63" s="12">
        <v>57</v>
      </c>
      <c r="B63" s="13" t="s">
        <v>138</v>
      </c>
      <c r="C63" s="35" t="s">
        <v>137</v>
      </c>
      <c r="D63" s="14">
        <v>1</v>
      </c>
      <c r="E63" s="15" t="s">
        <v>18</v>
      </c>
      <c r="F63" s="16"/>
      <c r="G63" s="17">
        <f t="shared" si="0"/>
        <v>0</v>
      </c>
      <c r="H63" s="18"/>
      <c r="I63" s="19">
        <f t="shared" si="1"/>
        <v>0</v>
      </c>
      <c r="J63" s="20"/>
    </row>
    <row r="64" spans="1:10" ht="30" customHeight="1">
      <c r="A64" s="34">
        <v>58</v>
      </c>
      <c r="B64" s="13" t="s">
        <v>139</v>
      </c>
      <c r="C64" s="35" t="s">
        <v>96</v>
      </c>
      <c r="D64" s="14">
        <v>230</v>
      </c>
      <c r="E64" s="15" t="s">
        <v>14</v>
      </c>
      <c r="F64" s="16"/>
      <c r="G64" s="17">
        <f t="shared" si="0"/>
        <v>0</v>
      </c>
      <c r="H64" s="18"/>
      <c r="I64" s="19">
        <f t="shared" si="1"/>
        <v>0</v>
      </c>
      <c r="J64" s="20"/>
    </row>
    <row r="65" spans="1:10" ht="30" customHeight="1">
      <c r="A65" s="12">
        <v>59</v>
      </c>
      <c r="B65" s="13" t="s">
        <v>140</v>
      </c>
      <c r="C65" s="35" t="s">
        <v>141</v>
      </c>
      <c r="D65" s="14">
        <v>30</v>
      </c>
      <c r="E65" s="15" t="s">
        <v>18</v>
      </c>
      <c r="F65" s="16"/>
      <c r="G65" s="17">
        <f t="shared" si="0"/>
        <v>0</v>
      </c>
      <c r="H65" s="18"/>
      <c r="I65" s="19">
        <f t="shared" si="1"/>
        <v>0</v>
      </c>
      <c r="J65" s="20"/>
    </row>
    <row r="66" spans="1:10" ht="30" customHeight="1">
      <c r="A66" s="12">
        <v>60</v>
      </c>
      <c r="B66" s="13" t="s">
        <v>142</v>
      </c>
      <c r="C66" s="35" t="s">
        <v>143</v>
      </c>
      <c r="D66" s="14">
        <v>20</v>
      </c>
      <c r="E66" s="15" t="s">
        <v>18</v>
      </c>
      <c r="F66" s="16"/>
      <c r="G66" s="17">
        <f t="shared" si="0"/>
        <v>0</v>
      </c>
      <c r="H66" s="18"/>
      <c r="I66" s="19">
        <f t="shared" si="1"/>
        <v>0</v>
      </c>
      <c r="J66" s="20"/>
    </row>
    <row r="67" spans="1:10" ht="30" customHeight="1">
      <c r="A67" s="34">
        <v>61</v>
      </c>
      <c r="B67" s="13" t="s">
        <v>144</v>
      </c>
      <c r="C67" s="35" t="s">
        <v>145</v>
      </c>
      <c r="D67" s="14">
        <v>48</v>
      </c>
      <c r="E67" s="15" t="s">
        <v>18</v>
      </c>
      <c r="F67" s="16"/>
      <c r="G67" s="17">
        <f t="shared" si="0"/>
        <v>0</v>
      </c>
      <c r="H67" s="18"/>
      <c r="I67" s="19">
        <f t="shared" si="1"/>
        <v>0</v>
      </c>
      <c r="J67" s="20"/>
    </row>
    <row r="68" spans="1:10" ht="30" customHeight="1">
      <c r="A68" s="12">
        <v>62</v>
      </c>
      <c r="B68" s="13" t="s">
        <v>146</v>
      </c>
      <c r="C68" s="35" t="s">
        <v>145</v>
      </c>
      <c r="D68" s="14">
        <v>48</v>
      </c>
      <c r="E68" s="15" t="s">
        <v>18</v>
      </c>
      <c r="F68" s="16"/>
      <c r="G68" s="17">
        <f t="shared" si="0"/>
        <v>0</v>
      </c>
      <c r="H68" s="18"/>
      <c r="I68" s="19">
        <f t="shared" si="1"/>
        <v>0</v>
      </c>
      <c r="J68" s="20"/>
    </row>
    <row r="69" spans="1:10" ht="30" customHeight="1">
      <c r="A69" s="12">
        <v>63</v>
      </c>
      <c r="B69" s="13" t="s">
        <v>147</v>
      </c>
      <c r="C69" s="35" t="s">
        <v>145</v>
      </c>
      <c r="D69" s="14">
        <v>5</v>
      </c>
      <c r="E69" s="15" t="s">
        <v>18</v>
      </c>
      <c r="F69" s="16"/>
      <c r="G69" s="17">
        <f t="shared" si="0"/>
        <v>0</v>
      </c>
      <c r="H69" s="18"/>
      <c r="I69" s="19">
        <f t="shared" si="1"/>
        <v>0</v>
      </c>
      <c r="J69" s="20"/>
    </row>
    <row r="70" spans="1:10" ht="30" customHeight="1">
      <c r="A70" s="34">
        <v>64</v>
      </c>
      <c r="B70" s="13" t="s">
        <v>148</v>
      </c>
      <c r="C70" s="35" t="s">
        <v>149</v>
      </c>
      <c r="D70" s="14">
        <v>14780</v>
      </c>
      <c r="E70" s="15" t="s">
        <v>18</v>
      </c>
      <c r="F70" s="16"/>
      <c r="G70" s="17">
        <f t="shared" si="0"/>
        <v>0</v>
      </c>
      <c r="H70" s="18"/>
      <c r="I70" s="19">
        <f t="shared" si="1"/>
        <v>0</v>
      </c>
      <c r="J70" s="20"/>
    </row>
    <row r="71" spans="1:10" ht="30" customHeight="1">
      <c r="A71" s="12">
        <v>65</v>
      </c>
      <c r="B71" s="13" t="s">
        <v>150</v>
      </c>
      <c r="C71" s="35" t="s">
        <v>149</v>
      </c>
      <c r="D71" s="14">
        <v>2005</v>
      </c>
      <c r="E71" s="15" t="s">
        <v>18</v>
      </c>
      <c r="F71" s="16"/>
      <c r="G71" s="17">
        <f t="shared" si="0"/>
        <v>0</v>
      </c>
      <c r="H71" s="18"/>
      <c r="I71" s="19">
        <f t="shared" si="1"/>
        <v>0</v>
      </c>
      <c r="J71" s="20"/>
    </row>
    <row r="72" spans="1:10" ht="30" customHeight="1">
      <c r="A72" s="36"/>
      <c r="B72" s="37" t="s">
        <v>39</v>
      </c>
      <c r="C72" s="37" t="s">
        <v>40</v>
      </c>
      <c r="D72" s="37" t="s">
        <v>40</v>
      </c>
      <c r="E72" s="37" t="s">
        <v>40</v>
      </c>
      <c r="F72" s="37" t="s">
        <v>40</v>
      </c>
      <c r="G72" s="17">
        <f>SUM(G7:G71)</f>
        <v>0</v>
      </c>
      <c r="H72" s="37" t="s">
        <v>40</v>
      </c>
      <c r="I72" s="19">
        <f>SUM(I7:I71)</f>
        <v>0</v>
      </c>
      <c r="J72" s="37" t="s">
        <v>40</v>
      </c>
    </row>
    <row r="73" spans="2:7" ht="30" customHeight="1">
      <c r="B73" s="38"/>
      <c r="C73" s="38"/>
      <c r="D73" s="38"/>
      <c r="E73" s="38"/>
      <c r="F73" s="38"/>
      <c r="G73" s="38"/>
    </row>
    <row r="74" ht="26.25" customHeight="1">
      <c r="B74" t="s">
        <v>151</v>
      </c>
    </row>
  </sheetData>
  <sheetProtection selectLockedCells="1" selectUnlockedCells="1"/>
  <mergeCells count="3">
    <mergeCell ref="B2:G2"/>
    <mergeCell ref="E3:G3"/>
    <mergeCell ref="B4:G4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J15" sqref="J15"/>
    </sheetView>
  </sheetViews>
  <sheetFormatPr defaultColWidth="8.00390625" defaultRowHeight="12.75"/>
  <cols>
    <col min="1" max="1" width="4.875" style="0" customWidth="1"/>
    <col min="2" max="2" width="25.375" style="0" customWidth="1"/>
    <col min="3" max="3" width="11.375" style="0" customWidth="1"/>
    <col min="4" max="4" width="11.125" style="0" customWidth="1"/>
    <col min="5" max="5" width="15.625" style="0" customWidth="1"/>
    <col min="6" max="6" width="13.375" style="0" customWidth="1"/>
    <col min="7" max="7" width="10.875" style="0" customWidth="1"/>
    <col min="8" max="8" width="11.25390625" style="0" customWidth="1"/>
    <col min="9" max="9" width="13.375" style="0" customWidth="1"/>
    <col min="10" max="16384" width="8.50390625" style="0" customWidth="1"/>
  </cols>
  <sheetData>
    <row r="2" spans="2:4" ht="12.75">
      <c r="B2" s="39" t="s">
        <v>0</v>
      </c>
      <c r="C2" s="39"/>
      <c r="D2" s="40" t="s">
        <v>152</v>
      </c>
    </row>
    <row r="3" spans="2:5" ht="12.75">
      <c r="B3" s="39"/>
      <c r="C3" s="40"/>
      <c r="D3" s="40" t="s">
        <v>153</v>
      </c>
      <c r="E3" s="40"/>
    </row>
    <row r="4" spans="1:9" ht="25.5" customHeight="1">
      <c r="A4" s="41"/>
      <c r="B4" s="33" t="s">
        <v>154</v>
      </c>
      <c r="C4" s="33"/>
      <c r="D4" s="33"/>
      <c r="E4" s="33"/>
      <c r="F4" s="33"/>
      <c r="G4" s="5"/>
      <c r="H4" s="5"/>
      <c r="I4" s="6"/>
    </row>
    <row r="5" spans="1:9" ht="25.5" customHeight="1">
      <c r="A5" s="41"/>
      <c r="B5" s="42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8">
        <v>7</v>
      </c>
      <c r="I5" s="8">
        <v>8</v>
      </c>
    </row>
    <row r="6" spans="1:9" ht="37.5" customHeight="1">
      <c r="A6" s="9" t="s">
        <v>4</v>
      </c>
      <c r="B6" s="9" t="s">
        <v>5</v>
      </c>
      <c r="C6" s="9" t="s">
        <v>6</v>
      </c>
      <c r="D6" s="9" t="s">
        <v>7</v>
      </c>
      <c r="E6" s="9" t="s">
        <v>8</v>
      </c>
      <c r="F6" s="9" t="s">
        <v>155</v>
      </c>
      <c r="G6" s="9" t="s">
        <v>10</v>
      </c>
      <c r="H6" s="9" t="s">
        <v>11</v>
      </c>
      <c r="I6" s="10" t="s">
        <v>12</v>
      </c>
    </row>
    <row r="7" spans="1:9" ht="24.75" customHeight="1">
      <c r="A7" s="12">
        <v>1</v>
      </c>
      <c r="B7" s="13" t="s">
        <v>156</v>
      </c>
      <c r="C7" s="14">
        <v>10140</v>
      </c>
      <c r="D7" s="15" t="s">
        <v>14</v>
      </c>
      <c r="E7" s="16"/>
      <c r="F7" s="17">
        <f>C7*E7</f>
        <v>0</v>
      </c>
      <c r="G7" s="18"/>
      <c r="H7" s="19">
        <f>F7*G7%+F7</f>
        <v>0</v>
      </c>
      <c r="I7" s="20"/>
    </row>
    <row r="8" spans="1:9" ht="26.25" customHeight="1">
      <c r="A8" s="43"/>
      <c r="B8" s="37" t="s">
        <v>39</v>
      </c>
      <c r="C8" s="37" t="s">
        <v>40</v>
      </c>
      <c r="D8" s="37" t="s">
        <v>40</v>
      </c>
      <c r="E8" s="37" t="s">
        <v>40</v>
      </c>
      <c r="F8" s="17">
        <f>SUM(F7)</f>
        <v>0</v>
      </c>
      <c r="G8" s="37" t="s">
        <v>40</v>
      </c>
      <c r="H8" s="19">
        <f>SUM(H7)</f>
        <v>0</v>
      </c>
      <c r="I8" s="37" t="s">
        <v>40</v>
      </c>
    </row>
    <row r="11" spans="2:8" ht="12.75">
      <c r="B11" t="s">
        <v>157</v>
      </c>
      <c r="G11" s="24"/>
      <c r="H11" s="24"/>
    </row>
  </sheetData>
  <sheetProtection selectLockedCells="1" selectUnlockedCells="1"/>
  <mergeCells count="1">
    <mergeCell ref="B4:F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selection activeCell="I44" sqref="I44"/>
    </sheetView>
  </sheetViews>
  <sheetFormatPr defaultColWidth="8.00390625" defaultRowHeight="12.75"/>
  <cols>
    <col min="1" max="1" width="5.125" style="0" customWidth="1"/>
    <col min="2" max="2" width="35.625" style="0" customWidth="1"/>
    <col min="3" max="3" width="21.625" style="0" customWidth="1"/>
    <col min="4" max="4" width="10.50390625" style="0" customWidth="1"/>
    <col min="5" max="5" width="10.375" style="0" customWidth="1"/>
    <col min="6" max="6" width="13.75390625" style="0" customWidth="1"/>
    <col min="7" max="7" width="11.875" style="0" customWidth="1"/>
    <col min="8" max="8" width="11.00390625" style="0" customWidth="1"/>
    <col min="9" max="9" width="12.625" style="0" customWidth="1"/>
    <col min="10" max="10" width="12.875" style="0" customWidth="1"/>
    <col min="11" max="16384" width="8.50390625" style="0" customWidth="1"/>
  </cols>
  <sheetData>
    <row r="1" spans="2:6" ht="12.75">
      <c r="B1" s="1" t="s">
        <v>0</v>
      </c>
      <c r="C1" s="1"/>
      <c r="D1" s="1"/>
      <c r="E1" s="1" t="s">
        <v>1</v>
      </c>
      <c r="F1" s="2"/>
    </row>
    <row r="2" spans="2:7" ht="12.75">
      <c r="B2" s="2"/>
      <c r="C2" s="2"/>
      <c r="D2" s="2"/>
      <c r="E2" s="3" t="s">
        <v>2</v>
      </c>
      <c r="F2" s="3"/>
      <c r="G2" s="3"/>
    </row>
    <row r="3" spans="2:10" ht="24.75" customHeight="1">
      <c r="B3" s="33" t="s">
        <v>158</v>
      </c>
      <c r="C3" s="33"/>
      <c r="D3" s="33"/>
      <c r="E3" s="33"/>
      <c r="F3" s="33"/>
      <c r="G3" s="44"/>
      <c r="H3" s="5"/>
      <c r="I3" s="5"/>
      <c r="J3" s="6"/>
    </row>
    <row r="4" spans="2:10" ht="24.75" customHeight="1">
      <c r="B4" s="45">
        <v>1</v>
      </c>
      <c r="C4" s="45">
        <v>2</v>
      </c>
      <c r="D4" s="45">
        <v>3</v>
      </c>
      <c r="E4" s="45">
        <v>4</v>
      </c>
      <c r="F4" s="45">
        <v>5</v>
      </c>
      <c r="G4" s="45">
        <v>6</v>
      </c>
      <c r="H4" s="7">
        <v>7</v>
      </c>
      <c r="I4" s="8">
        <v>8</v>
      </c>
      <c r="J4" s="8">
        <v>9</v>
      </c>
    </row>
    <row r="5" spans="1:10" ht="42.75" customHeight="1">
      <c r="A5" s="9" t="s">
        <v>4</v>
      </c>
      <c r="B5" s="9" t="s">
        <v>5</v>
      </c>
      <c r="C5" s="9" t="s">
        <v>159</v>
      </c>
      <c r="D5" s="9" t="s">
        <v>6</v>
      </c>
      <c r="E5" s="9" t="s">
        <v>7</v>
      </c>
      <c r="F5" s="9" t="s">
        <v>160</v>
      </c>
      <c r="G5" s="9" t="s">
        <v>161</v>
      </c>
      <c r="H5" s="9" t="s">
        <v>10</v>
      </c>
      <c r="I5" s="9" t="s">
        <v>11</v>
      </c>
      <c r="J5" s="10" t="s">
        <v>12</v>
      </c>
    </row>
    <row r="6" spans="1:10" ht="33.75" customHeight="1">
      <c r="A6" s="12">
        <v>1</v>
      </c>
      <c r="B6" s="13" t="s">
        <v>162</v>
      </c>
      <c r="C6" s="15" t="s">
        <v>163</v>
      </c>
      <c r="D6" s="14">
        <v>5</v>
      </c>
      <c r="E6" s="15" t="s">
        <v>18</v>
      </c>
      <c r="F6" s="16"/>
      <c r="G6" s="17">
        <f aca="true" t="shared" si="0" ref="G6:G30">(D6*F6)</f>
        <v>0</v>
      </c>
      <c r="H6" s="18"/>
      <c r="I6" s="19">
        <f aca="true" t="shared" si="1" ref="I6:I30">G6*H6%+G6</f>
        <v>0</v>
      </c>
      <c r="J6" s="20"/>
    </row>
    <row r="7" spans="1:10" ht="37.5" customHeight="1">
      <c r="A7" s="12">
        <v>2</v>
      </c>
      <c r="B7" s="13" t="s">
        <v>164</v>
      </c>
      <c r="C7" s="15" t="s">
        <v>163</v>
      </c>
      <c r="D7" s="14">
        <v>60</v>
      </c>
      <c r="E7" s="15" t="s">
        <v>18</v>
      </c>
      <c r="F7" s="16"/>
      <c r="G7" s="17">
        <f t="shared" si="0"/>
        <v>0</v>
      </c>
      <c r="H7" s="18"/>
      <c r="I7" s="19">
        <f t="shared" si="1"/>
        <v>0</v>
      </c>
      <c r="J7" s="20"/>
    </row>
    <row r="8" spans="1:10" ht="34.5" customHeight="1">
      <c r="A8" s="12">
        <v>3</v>
      </c>
      <c r="B8" s="13" t="s">
        <v>165</v>
      </c>
      <c r="C8" s="15" t="s">
        <v>163</v>
      </c>
      <c r="D8" s="14">
        <v>9</v>
      </c>
      <c r="E8" s="15" t="s">
        <v>18</v>
      </c>
      <c r="F8" s="16"/>
      <c r="G8" s="17">
        <f t="shared" si="0"/>
        <v>0</v>
      </c>
      <c r="H8" s="18"/>
      <c r="I8" s="19">
        <f t="shared" si="1"/>
        <v>0</v>
      </c>
      <c r="J8" s="20"/>
    </row>
    <row r="9" spans="1:10" ht="34.5" customHeight="1">
      <c r="A9" s="12">
        <v>4</v>
      </c>
      <c r="B9" s="13" t="s">
        <v>166</v>
      </c>
      <c r="C9" s="15" t="s">
        <v>163</v>
      </c>
      <c r="D9" s="14">
        <v>270</v>
      </c>
      <c r="E9" s="15" t="s">
        <v>18</v>
      </c>
      <c r="F9" s="16"/>
      <c r="G9" s="17">
        <f t="shared" si="0"/>
        <v>0</v>
      </c>
      <c r="H9" s="18"/>
      <c r="I9" s="19">
        <f t="shared" si="1"/>
        <v>0</v>
      </c>
      <c r="J9" s="20"/>
    </row>
    <row r="10" spans="1:10" ht="34.5" customHeight="1">
      <c r="A10" s="12">
        <v>5</v>
      </c>
      <c r="B10" s="13" t="s">
        <v>167</v>
      </c>
      <c r="C10" s="15" t="s">
        <v>163</v>
      </c>
      <c r="D10" s="14">
        <v>20</v>
      </c>
      <c r="E10" s="15" t="s">
        <v>18</v>
      </c>
      <c r="F10" s="16"/>
      <c r="G10" s="17">
        <f t="shared" si="0"/>
        <v>0</v>
      </c>
      <c r="H10" s="18"/>
      <c r="I10" s="19">
        <f t="shared" si="1"/>
        <v>0</v>
      </c>
      <c r="J10" s="20"/>
    </row>
    <row r="11" spans="1:10" ht="34.5" customHeight="1">
      <c r="A11" s="12">
        <v>6</v>
      </c>
      <c r="B11" s="13" t="s">
        <v>168</v>
      </c>
      <c r="C11" s="15" t="s">
        <v>163</v>
      </c>
      <c r="D11" s="14">
        <v>15</v>
      </c>
      <c r="E11" s="15" t="s">
        <v>18</v>
      </c>
      <c r="F11" s="16"/>
      <c r="G11" s="17">
        <f t="shared" si="0"/>
        <v>0</v>
      </c>
      <c r="H11" s="18"/>
      <c r="I11" s="19">
        <f t="shared" si="1"/>
        <v>0</v>
      </c>
      <c r="J11" s="20"/>
    </row>
    <row r="12" spans="1:10" ht="34.5" customHeight="1">
      <c r="A12" s="12">
        <v>7</v>
      </c>
      <c r="B12" s="13" t="s">
        <v>169</v>
      </c>
      <c r="C12" s="15" t="s">
        <v>163</v>
      </c>
      <c r="D12" s="14">
        <v>30</v>
      </c>
      <c r="E12" s="15" t="s">
        <v>18</v>
      </c>
      <c r="F12" s="16"/>
      <c r="G12" s="17">
        <f t="shared" si="0"/>
        <v>0</v>
      </c>
      <c r="H12" s="18"/>
      <c r="I12" s="19">
        <f t="shared" si="1"/>
        <v>0</v>
      </c>
      <c r="J12" s="20"/>
    </row>
    <row r="13" spans="1:10" ht="24.75" customHeight="1">
      <c r="A13" s="12">
        <v>8</v>
      </c>
      <c r="B13" s="13" t="s">
        <v>170</v>
      </c>
      <c r="C13" s="15" t="s">
        <v>163</v>
      </c>
      <c r="D13" s="14">
        <v>225</v>
      </c>
      <c r="E13" s="15" t="s">
        <v>18</v>
      </c>
      <c r="F13" s="16"/>
      <c r="G13" s="17">
        <f t="shared" si="0"/>
        <v>0</v>
      </c>
      <c r="H13" s="18"/>
      <c r="I13" s="19">
        <f t="shared" si="1"/>
        <v>0</v>
      </c>
      <c r="J13" s="20"/>
    </row>
    <row r="14" spans="1:10" ht="40.5" customHeight="1">
      <c r="A14" s="12">
        <v>9</v>
      </c>
      <c r="B14" s="13" t="s">
        <v>171</v>
      </c>
      <c r="C14" s="15" t="s">
        <v>163</v>
      </c>
      <c r="D14" s="14">
        <v>5</v>
      </c>
      <c r="E14" s="15" t="s">
        <v>18</v>
      </c>
      <c r="F14" s="16"/>
      <c r="G14" s="17">
        <f t="shared" si="0"/>
        <v>0</v>
      </c>
      <c r="H14" s="18"/>
      <c r="I14" s="19">
        <f t="shared" si="1"/>
        <v>0</v>
      </c>
      <c r="J14" s="20"/>
    </row>
    <row r="15" spans="1:10" ht="24.75" customHeight="1">
      <c r="A15" s="12">
        <v>10</v>
      </c>
      <c r="B15" s="13" t="s">
        <v>172</v>
      </c>
      <c r="C15" s="15" t="s">
        <v>163</v>
      </c>
      <c r="D15" s="14">
        <v>730</v>
      </c>
      <c r="E15" s="15" t="s">
        <v>18</v>
      </c>
      <c r="F15" s="16"/>
      <c r="G15" s="17">
        <f t="shared" si="0"/>
        <v>0</v>
      </c>
      <c r="H15" s="18"/>
      <c r="I15" s="19">
        <f t="shared" si="1"/>
        <v>0</v>
      </c>
      <c r="J15" s="20"/>
    </row>
    <row r="16" spans="1:10" ht="47.25" customHeight="1">
      <c r="A16" s="12">
        <v>11</v>
      </c>
      <c r="B16" s="13" t="s">
        <v>173</v>
      </c>
      <c r="C16" s="15" t="s">
        <v>163</v>
      </c>
      <c r="D16" s="14">
        <v>1320</v>
      </c>
      <c r="E16" s="15" t="s">
        <v>18</v>
      </c>
      <c r="F16" s="16"/>
      <c r="G16" s="17">
        <f t="shared" si="0"/>
        <v>0</v>
      </c>
      <c r="H16" s="18"/>
      <c r="I16" s="19">
        <f t="shared" si="1"/>
        <v>0</v>
      </c>
      <c r="J16" s="20"/>
    </row>
    <row r="17" spans="1:10" ht="24.75" customHeight="1">
      <c r="A17" s="12">
        <v>12</v>
      </c>
      <c r="B17" s="13" t="s">
        <v>174</v>
      </c>
      <c r="C17" s="15" t="s">
        <v>163</v>
      </c>
      <c r="D17" s="14">
        <v>65</v>
      </c>
      <c r="E17" s="15" t="s">
        <v>18</v>
      </c>
      <c r="F17" s="16"/>
      <c r="G17" s="17">
        <f t="shared" si="0"/>
        <v>0</v>
      </c>
      <c r="H17" s="18"/>
      <c r="I17" s="19">
        <f t="shared" si="1"/>
        <v>0</v>
      </c>
      <c r="J17" s="20"/>
    </row>
    <row r="18" spans="1:10" ht="24.75" customHeight="1">
      <c r="A18" s="12">
        <v>13</v>
      </c>
      <c r="B18" s="13" t="s">
        <v>175</v>
      </c>
      <c r="C18" s="15" t="s">
        <v>163</v>
      </c>
      <c r="D18" s="14">
        <v>245</v>
      </c>
      <c r="E18" s="15" t="s">
        <v>18</v>
      </c>
      <c r="F18" s="16"/>
      <c r="G18" s="17">
        <f t="shared" si="0"/>
        <v>0</v>
      </c>
      <c r="H18" s="18"/>
      <c r="I18" s="19">
        <f t="shared" si="1"/>
        <v>0</v>
      </c>
      <c r="J18" s="20"/>
    </row>
    <row r="19" spans="1:10" ht="24.75" customHeight="1">
      <c r="A19" s="12">
        <v>14</v>
      </c>
      <c r="B19" s="13" t="s">
        <v>176</v>
      </c>
      <c r="C19" s="15" t="s">
        <v>163</v>
      </c>
      <c r="D19" s="14">
        <v>30</v>
      </c>
      <c r="E19" s="15" t="s">
        <v>18</v>
      </c>
      <c r="F19" s="16"/>
      <c r="G19" s="17">
        <f t="shared" si="0"/>
        <v>0</v>
      </c>
      <c r="H19" s="18"/>
      <c r="I19" s="19">
        <f t="shared" si="1"/>
        <v>0</v>
      </c>
      <c r="J19" s="20"/>
    </row>
    <row r="20" spans="1:10" ht="24.75" customHeight="1">
      <c r="A20" s="12">
        <v>15</v>
      </c>
      <c r="B20" s="13" t="s">
        <v>177</v>
      </c>
      <c r="C20" s="15" t="s">
        <v>163</v>
      </c>
      <c r="D20" s="14">
        <v>10</v>
      </c>
      <c r="E20" s="15" t="s">
        <v>18</v>
      </c>
      <c r="F20" s="16"/>
      <c r="G20" s="17">
        <f t="shared" si="0"/>
        <v>0</v>
      </c>
      <c r="H20" s="18"/>
      <c r="I20" s="19">
        <f t="shared" si="1"/>
        <v>0</v>
      </c>
      <c r="J20" s="20"/>
    </row>
    <row r="21" spans="1:10" ht="24.75" customHeight="1">
      <c r="A21" s="12">
        <v>16</v>
      </c>
      <c r="B21" s="13" t="s">
        <v>178</v>
      </c>
      <c r="C21" s="15" t="s">
        <v>163</v>
      </c>
      <c r="D21" s="14">
        <v>37.5</v>
      </c>
      <c r="E21" s="15" t="s">
        <v>18</v>
      </c>
      <c r="F21" s="16"/>
      <c r="G21" s="17">
        <f t="shared" si="0"/>
        <v>0</v>
      </c>
      <c r="H21" s="18"/>
      <c r="I21" s="19">
        <f t="shared" si="1"/>
        <v>0</v>
      </c>
      <c r="J21" s="20"/>
    </row>
    <row r="22" spans="1:10" ht="24.75" customHeight="1">
      <c r="A22" s="12">
        <v>17</v>
      </c>
      <c r="B22" s="13" t="s">
        <v>179</v>
      </c>
      <c r="C22" s="15" t="s">
        <v>163</v>
      </c>
      <c r="D22" s="14">
        <v>302</v>
      </c>
      <c r="E22" s="15" t="s">
        <v>18</v>
      </c>
      <c r="F22" s="16"/>
      <c r="G22" s="17">
        <f t="shared" si="0"/>
        <v>0</v>
      </c>
      <c r="H22" s="18"/>
      <c r="I22" s="19">
        <f t="shared" si="1"/>
        <v>0</v>
      </c>
      <c r="J22" s="20"/>
    </row>
    <row r="23" spans="1:10" ht="64.5" customHeight="1">
      <c r="A23" s="12">
        <v>18</v>
      </c>
      <c r="B23" s="13" t="s">
        <v>180</v>
      </c>
      <c r="C23" s="15" t="s">
        <v>163</v>
      </c>
      <c r="D23" s="14">
        <v>56</v>
      </c>
      <c r="E23" s="15" t="s">
        <v>18</v>
      </c>
      <c r="F23" s="16"/>
      <c r="G23" s="17">
        <f t="shared" si="0"/>
        <v>0</v>
      </c>
      <c r="H23" s="18"/>
      <c r="I23" s="19">
        <f t="shared" si="1"/>
        <v>0</v>
      </c>
      <c r="J23" s="20"/>
    </row>
    <row r="24" spans="1:10" ht="46.5" customHeight="1">
      <c r="A24" s="12">
        <v>19</v>
      </c>
      <c r="B24" s="13" t="s">
        <v>181</v>
      </c>
      <c r="C24" s="15" t="s">
        <v>163</v>
      </c>
      <c r="D24" s="14">
        <v>5</v>
      </c>
      <c r="E24" s="15" t="s">
        <v>18</v>
      </c>
      <c r="F24" s="16"/>
      <c r="G24" s="17">
        <f t="shared" si="0"/>
        <v>0</v>
      </c>
      <c r="H24" s="18"/>
      <c r="I24" s="19">
        <f t="shared" si="1"/>
        <v>0</v>
      </c>
      <c r="J24" s="20"/>
    </row>
    <row r="25" spans="1:10" ht="24.75" customHeight="1">
      <c r="A25" s="12">
        <v>20</v>
      </c>
      <c r="B25" s="13" t="s">
        <v>182</v>
      </c>
      <c r="C25" s="15" t="s">
        <v>163</v>
      </c>
      <c r="D25" s="14">
        <v>2</v>
      </c>
      <c r="E25" s="15" t="s">
        <v>18</v>
      </c>
      <c r="F25" s="16"/>
      <c r="G25" s="17">
        <f t="shared" si="0"/>
        <v>0</v>
      </c>
      <c r="H25" s="18"/>
      <c r="I25" s="19">
        <f t="shared" si="1"/>
        <v>0</v>
      </c>
      <c r="J25" s="20"/>
    </row>
    <row r="26" spans="1:10" ht="22.5" customHeight="1">
      <c r="A26" s="12">
        <v>21</v>
      </c>
      <c r="B26" s="13" t="s">
        <v>183</v>
      </c>
      <c r="C26" s="15" t="s">
        <v>163</v>
      </c>
      <c r="D26" s="14">
        <v>10</v>
      </c>
      <c r="E26" s="15" t="s">
        <v>14</v>
      </c>
      <c r="F26" s="16"/>
      <c r="G26" s="17">
        <f t="shared" si="0"/>
        <v>0</v>
      </c>
      <c r="H26" s="18"/>
      <c r="I26" s="19">
        <f t="shared" si="1"/>
        <v>0</v>
      </c>
      <c r="J26" s="20"/>
    </row>
    <row r="27" spans="1:10" ht="27" customHeight="1">
      <c r="A27" s="12">
        <v>22</v>
      </c>
      <c r="B27" s="13" t="s">
        <v>184</v>
      </c>
      <c r="C27" s="15" t="s">
        <v>163</v>
      </c>
      <c r="D27" s="14">
        <v>44</v>
      </c>
      <c r="E27" s="15" t="s">
        <v>18</v>
      </c>
      <c r="F27" s="16"/>
      <c r="G27" s="17">
        <f t="shared" si="0"/>
        <v>0</v>
      </c>
      <c r="H27" s="18"/>
      <c r="I27" s="19">
        <f t="shared" si="1"/>
        <v>0</v>
      </c>
      <c r="J27" s="20"/>
    </row>
    <row r="28" spans="1:10" ht="26.25" customHeight="1">
      <c r="A28" s="12">
        <v>23</v>
      </c>
      <c r="B28" s="13" t="s">
        <v>185</v>
      </c>
      <c r="C28" s="15" t="s">
        <v>163</v>
      </c>
      <c r="D28" s="14">
        <v>120</v>
      </c>
      <c r="E28" s="15" t="s">
        <v>18</v>
      </c>
      <c r="F28" s="16"/>
      <c r="G28" s="17">
        <f t="shared" si="0"/>
        <v>0</v>
      </c>
      <c r="H28" s="18"/>
      <c r="I28" s="19">
        <f t="shared" si="1"/>
        <v>0</v>
      </c>
      <c r="J28" s="20"/>
    </row>
    <row r="29" spans="1:10" ht="24.75" customHeight="1">
      <c r="A29" s="12">
        <v>24</v>
      </c>
      <c r="B29" s="13" t="s">
        <v>186</v>
      </c>
      <c r="C29" s="15" t="s">
        <v>163</v>
      </c>
      <c r="D29" s="14">
        <v>42</v>
      </c>
      <c r="E29" s="15" t="s">
        <v>18</v>
      </c>
      <c r="F29" s="16"/>
      <c r="G29" s="17">
        <f t="shared" si="0"/>
        <v>0</v>
      </c>
      <c r="H29" s="18"/>
      <c r="I29" s="19">
        <f t="shared" si="1"/>
        <v>0</v>
      </c>
      <c r="J29" s="20"/>
    </row>
    <row r="30" spans="1:10" ht="33.75" customHeight="1">
      <c r="A30" s="12">
        <v>25</v>
      </c>
      <c r="B30" s="13" t="s">
        <v>187</v>
      </c>
      <c r="C30" s="15" t="s">
        <v>163</v>
      </c>
      <c r="D30" s="14">
        <v>94</v>
      </c>
      <c r="E30" s="15" t="s">
        <v>18</v>
      </c>
      <c r="F30" s="16"/>
      <c r="G30" s="17">
        <f t="shared" si="0"/>
        <v>0</v>
      </c>
      <c r="H30" s="18"/>
      <c r="I30" s="19">
        <f t="shared" si="1"/>
        <v>0</v>
      </c>
      <c r="J30" s="20"/>
    </row>
    <row r="31" spans="1:10" ht="30.75" customHeight="1">
      <c r="A31" s="43"/>
      <c r="B31" s="37" t="s">
        <v>39</v>
      </c>
      <c r="C31" s="37" t="s">
        <v>40</v>
      </c>
      <c r="D31" s="37" t="s">
        <v>40</v>
      </c>
      <c r="E31" s="37" t="s">
        <v>40</v>
      </c>
      <c r="F31" s="37" t="s">
        <v>40</v>
      </c>
      <c r="G31" s="17">
        <f>SUM(G6:G30)</f>
        <v>0</v>
      </c>
      <c r="H31" s="37" t="s">
        <v>40</v>
      </c>
      <c r="I31" s="19">
        <f>SUM(I6:I30)</f>
        <v>0</v>
      </c>
      <c r="J31" s="37" t="s">
        <v>40</v>
      </c>
    </row>
    <row r="33" spans="1:14" ht="12.75">
      <c r="A33" s="46" t="s">
        <v>188</v>
      </c>
      <c r="G33" s="24"/>
      <c r="H33" s="24"/>
      <c r="J33" s="47"/>
      <c r="K33" s="47"/>
      <c r="L33" s="47"/>
      <c r="M33" s="47"/>
      <c r="N33" s="47"/>
    </row>
    <row r="34" spans="7:8" ht="12.75">
      <c r="G34" s="24"/>
      <c r="H34" s="48"/>
    </row>
    <row r="36" ht="12.75">
      <c r="B36" s="49" t="s">
        <v>189</v>
      </c>
    </row>
    <row r="37" ht="12.75">
      <c r="B37" t="s">
        <v>190</v>
      </c>
    </row>
  </sheetData>
  <sheetProtection selectLockedCells="1" selectUnlockedCells="1"/>
  <mergeCells count="3">
    <mergeCell ref="E2:G2"/>
    <mergeCell ref="B3:F3"/>
    <mergeCell ref="J33:N33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selection activeCell="I50" sqref="I50"/>
    </sheetView>
  </sheetViews>
  <sheetFormatPr defaultColWidth="8.00390625" defaultRowHeight="12.75"/>
  <cols>
    <col min="1" max="1" width="4.375" style="0" customWidth="1"/>
    <col min="2" max="2" width="31.875" style="0" customWidth="1"/>
    <col min="3" max="3" width="23.875" style="0" customWidth="1"/>
    <col min="4" max="4" width="12.375" style="0" customWidth="1"/>
    <col min="5" max="5" width="15.875" style="0" customWidth="1"/>
    <col min="6" max="6" width="11.50390625" style="0" customWidth="1"/>
    <col min="7" max="7" width="12.25390625" style="0" customWidth="1"/>
    <col min="8" max="8" width="10.125" style="0" customWidth="1"/>
    <col min="9" max="9" width="12.625" style="0" customWidth="1"/>
    <col min="10" max="10" width="13.00390625" style="0" customWidth="1"/>
    <col min="11" max="16384" width="8.50390625" style="0" customWidth="1"/>
  </cols>
  <sheetData>
    <row r="1" spans="2:4" ht="18.75" customHeight="1">
      <c r="B1" s="1" t="s">
        <v>0</v>
      </c>
      <c r="C1" s="1"/>
      <c r="D1" s="1" t="s">
        <v>1</v>
      </c>
    </row>
    <row r="2" spans="2:7" ht="20.25" customHeight="1">
      <c r="B2" s="2"/>
      <c r="C2" s="2"/>
      <c r="D2" s="3" t="s">
        <v>2</v>
      </c>
      <c r="E2" s="3"/>
      <c r="F2" s="3"/>
      <c r="G2" s="2"/>
    </row>
    <row r="3" spans="2:10" ht="25.5" customHeight="1">
      <c r="B3" s="4" t="s">
        <v>191</v>
      </c>
      <c r="C3" s="4"/>
      <c r="D3" s="4"/>
      <c r="E3" s="4"/>
      <c r="F3" s="4"/>
      <c r="G3" s="44"/>
      <c r="H3" s="5"/>
      <c r="I3" s="5"/>
      <c r="J3" s="6"/>
    </row>
    <row r="4" spans="2:10" ht="25.5" customHeight="1">
      <c r="B4" s="45">
        <v>1</v>
      </c>
      <c r="C4" s="45">
        <v>2</v>
      </c>
      <c r="D4" s="45">
        <v>3</v>
      </c>
      <c r="E4" s="45">
        <v>4</v>
      </c>
      <c r="F4" s="45">
        <v>5</v>
      </c>
      <c r="G4" s="45">
        <v>6</v>
      </c>
      <c r="H4" s="7">
        <v>6</v>
      </c>
      <c r="I4" s="8">
        <v>7</v>
      </c>
      <c r="J4" s="8">
        <v>8</v>
      </c>
    </row>
    <row r="5" spans="1:10" ht="54" customHeight="1">
      <c r="A5" s="9" t="s">
        <v>4</v>
      </c>
      <c r="B5" s="9" t="s">
        <v>5</v>
      </c>
      <c r="C5" s="9" t="s">
        <v>159</v>
      </c>
      <c r="D5" s="9" t="s">
        <v>6</v>
      </c>
      <c r="E5" s="9" t="s">
        <v>7</v>
      </c>
      <c r="F5" s="9" t="s">
        <v>8</v>
      </c>
      <c r="G5" s="9" t="s">
        <v>45</v>
      </c>
      <c r="H5" s="9" t="s">
        <v>10</v>
      </c>
      <c r="I5" s="9" t="s">
        <v>11</v>
      </c>
      <c r="J5" s="10" t="s">
        <v>12</v>
      </c>
    </row>
    <row r="6" spans="1:10" ht="86.25" customHeight="1">
      <c r="A6" s="35">
        <v>1</v>
      </c>
      <c r="B6" s="50" t="s">
        <v>192</v>
      </c>
      <c r="C6" s="15" t="s">
        <v>163</v>
      </c>
      <c r="D6" s="14">
        <v>500</v>
      </c>
      <c r="E6" s="15" t="s">
        <v>14</v>
      </c>
      <c r="F6" s="16"/>
      <c r="G6" s="17">
        <f aca="true" t="shared" si="0" ref="G6:G47">D6*F6</f>
        <v>0</v>
      </c>
      <c r="H6" s="18"/>
      <c r="I6" s="19">
        <f aca="true" t="shared" si="1" ref="I6:I47">G6*H6%+G6</f>
        <v>0</v>
      </c>
      <c r="J6" s="20"/>
    </row>
    <row r="7" spans="1:10" ht="83.25" customHeight="1">
      <c r="A7" s="35">
        <v>2</v>
      </c>
      <c r="B7" s="50" t="s">
        <v>193</v>
      </c>
      <c r="C7" s="15" t="s">
        <v>163</v>
      </c>
      <c r="D7" s="14">
        <v>525</v>
      </c>
      <c r="E7" s="15" t="s">
        <v>14</v>
      </c>
      <c r="F7" s="16"/>
      <c r="G7" s="17">
        <f t="shared" si="0"/>
        <v>0</v>
      </c>
      <c r="H7" s="18"/>
      <c r="I7" s="19">
        <f t="shared" si="1"/>
        <v>0</v>
      </c>
      <c r="J7" s="20"/>
    </row>
    <row r="8" spans="1:10" ht="87" customHeight="1">
      <c r="A8" s="35">
        <v>3</v>
      </c>
      <c r="B8" s="50" t="s">
        <v>194</v>
      </c>
      <c r="C8" s="15" t="s">
        <v>163</v>
      </c>
      <c r="D8" s="14">
        <v>100</v>
      </c>
      <c r="E8" s="15" t="s">
        <v>14</v>
      </c>
      <c r="F8" s="16"/>
      <c r="G8" s="17">
        <f t="shared" si="0"/>
        <v>0</v>
      </c>
      <c r="H8" s="18"/>
      <c r="I8" s="19">
        <f t="shared" si="1"/>
        <v>0</v>
      </c>
      <c r="J8" s="20"/>
    </row>
    <row r="9" spans="1:10" ht="103.5" customHeight="1">
      <c r="A9" s="35">
        <v>4</v>
      </c>
      <c r="B9" s="50" t="s">
        <v>195</v>
      </c>
      <c r="C9" s="15" t="s">
        <v>163</v>
      </c>
      <c r="D9" s="14">
        <v>100</v>
      </c>
      <c r="E9" s="15" t="s">
        <v>14</v>
      </c>
      <c r="F9" s="16"/>
      <c r="G9" s="17">
        <f t="shared" si="0"/>
        <v>0</v>
      </c>
      <c r="H9" s="18"/>
      <c r="I9" s="19">
        <f t="shared" si="1"/>
        <v>0</v>
      </c>
      <c r="J9" s="20"/>
    </row>
    <row r="10" spans="1:10" ht="43.5" customHeight="1">
      <c r="A10" s="35">
        <v>5</v>
      </c>
      <c r="B10" s="50" t="s">
        <v>196</v>
      </c>
      <c r="C10" s="15" t="s">
        <v>163</v>
      </c>
      <c r="D10" s="14">
        <v>50</v>
      </c>
      <c r="E10" s="15" t="s">
        <v>14</v>
      </c>
      <c r="F10" s="16"/>
      <c r="G10" s="17">
        <f t="shared" si="0"/>
        <v>0</v>
      </c>
      <c r="H10" s="18"/>
      <c r="I10" s="19">
        <f t="shared" si="1"/>
        <v>0</v>
      </c>
      <c r="J10" s="20"/>
    </row>
    <row r="11" spans="1:10" ht="30.75" customHeight="1">
      <c r="A11" s="35">
        <v>6</v>
      </c>
      <c r="B11" s="50" t="s">
        <v>197</v>
      </c>
      <c r="C11" s="15" t="s">
        <v>163</v>
      </c>
      <c r="D11" s="14">
        <v>5</v>
      </c>
      <c r="E11" s="15" t="s">
        <v>14</v>
      </c>
      <c r="F11" s="16"/>
      <c r="G11" s="17">
        <f t="shared" si="0"/>
        <v>0</v>
      </c>
      <c r="H11" s="18"/>
      <c r="I11" s="19">
        <f t="shared" si="1"/>
        <v>0</v>
      </c>
      <c r="J11" s="20"/>
    </row>
    <row r="12" spans="1:10" ht="32.25" customHeight="1">
      <c r="A12" s="35">
        <v>7</v>
      </c>
      <c r="B12" s="50" t="s">
        <v>198</v>
      </c>
      <c r="C12" s="15" t="s">
        <v>163</v>
      </c>
      <c r="D12" s="14">
        <v>900</v>
      </c>
      <c r="E12" s="15" t="s">
        <v>14</v>
      </c>
      <c r="F12" s="16"/>
      <c r="G12" s="17">
        <f t="shared" si="0"/>
        <v>0</v>
      </c>
      <c r="H12" s="18"/>
      <c r="I12" s="19">
        <f t="shared" si="1"/>
        <v>0</v>
      </c>
      <c r="J12" s="20"/>
    </row>
    <row r="13" spans="1:10" ht="36" customHeight="1">
      <c r="A13" s="35">
        <v>8</v>
      </c>
      <c r="B13" s="50" t="s">
        <v>199</v>
      </c>
      <c r="C13" s="15" t="s">
        <v>163</v>
      </c>
      <c r="D13" s="14">
        <v>108</v>
      </c>
      <c r="E13" s="15" t="s">
        <v>14</v>
      </c>
      <c r="F13" s="16"/>
      <c r="G13" s="17">
        <f t="shared" si="0"/>
        <v>0</v>
      </c>
      <c r="H13" s="18"/>
      <c r="I13" s="19">
        <f t="shared" si="1"/>
        <v>0</v>
      </c>
      <c r="J13" s="20"/>
    </row>
    <row r="14" spans="1:10" ht="28.5" customHeight="1">
      <c r="A14" s="35">
        <v>9</v>
      </c>
      <c r="B14" s="50" t="s">
        <v>200</v>
      </c>
      <c r="C14" s="15" t="s">
        <v>163</v>
      </c>
      <c r="D14" s="14">
        <v>1</v>
      </c>
      <c r="E14" s="15" t="s">
        <v>18</v>
      </c>
      <c r="F14" s="16"/>
      <c r="G14" s="17">
        <f t="shared" si="0"/>
        <v>0</v>
      </c>
      <c r="H14" s="18"/>
      <c r="I14" s="19">
        <f t="shared" si="1"/>
        <v>0</v>
      </c>
      <c r="J14" s="20"/>
    </row>
    <row r="15" spans="1:10" ht="32.25" customHeight="1">
      <c r="A15" s="35">
        <v>10</v>
      </c>
      <c r="B15" s="50" t="s">
        <v>201</v>
      </c>
      <c r="C15" s="15" t="s">
        <v>163</v>
      </c>
      <c r="D15" s="14">
        <v>150</v>
      </c>
      <c r="E15" s="15" t="s">
        <v>14</v>
      </c>
      <c r="F15" s="16"/>
      <c r="G15" s="17">
        <f t="shared" si="0"/>
        <v>0</v>
      </c>
      <c r="H15" s="18"/>
      <c r="I15" s="19">
        <f t="shared" si="1"/>
        <v>0</v>
      </c>
      <c r="J15" s="20"/>
    </row>
    <row r="16" spans="1:10" ht="83.25" customHeight="1">
      <c r="A16" s="35">
        <v>11</v>
      </c>
      <c r="B16" s="50" t="s">
        <v>202</v>
      </c>
      <c r="C16" s="15" t="s">
        <v>163</v>
      </c>
      <c r="D16" s="14">
        <v>185</v>
      </c>
      <c r="E16" s="15" t="s">
        <v>14</v>
      </c>
      <c r="F16" s="16"/>
      <c r="G16" s="17">
        <f t="shared" si="0"/>
        <v>0</v>
      </c>
      <c r="H16" s="18"/>
      <c r="I16" s="19">
        <f t="shared" si="1"/>
        <v>0</v>
      </c>
      <c r="J16" s="20"/>
    </row>
    <row r="17" spans="1:10" ht="97.5" customHeight="1">
      <c r="A17" s="35">
        <v>12</v>
      </c>
      <c r="B17" s="50" t="s">
        <v>203</v>
      </c>
      <c r="C17" s="15" t="s">
        <v>163</v>
      </c>
      <c r="D17" s="14">
        <v>450</v>
      </c>
      <c r="E17" s="15" t="s">
        <v>14</v>
      </c>
      <c r="F17" s="16"/>
      <c r="G17" s="17">
        <f t="shared" si="0"/>
        <v>0</v>
      </c>
      <c r="H17" s="18"/>
      <c r="I17" s="19">
        <f t="shared" si="1"/>
        <v>0</v>
      </c>
      <c r="J17" s="20"/>
    </row>
    <row r="18" spans="1:10" ht="108" customHeight="1">
      <c r="A18" s="35">
        <v>13</v>
      </c>
      <c r="B18" s="50" t="s">
        <v>204</v>
      </c>
      <c r="C18" s="15" t="s">
        <v>163</v>
      </c>
      <c r="D18" s="14">
        <v>300</v>
      </c>
      <c r="E18" s="15" t="s">
        <v>14</v>
      </c>
      <c r="F18" s="16"/>
      <c r="G18" s="17">
        <f t="shared" si="0"/>
        <v>0</v>
      </c>
      <c r="H18" s="18"/>
      <c r="I18" s="19">
        <f t="shared" si="1"/>
        <v>0</v>
      </c>
      <c r="J18" s="20"/>
    </row>
    <row r="19" spans="1:10" ht="165" customHeight="1">
      <c r="A19" s="35">
        <v>14</v>
      </c>
      <c r="B19" s="50" t="s">
        <v>205</v>
      </c>
      <c r="C19" s="15" t="s">
        <v>163</v>
      </c>
      <c r="D19" s="14">
        <v>5</v>
      </c>
      <c r="E19" s="15" t="s">
        <v>14</v>
      </c>
      <c r="F19" s="16"/>
      <c r="G19" s="17">
        <f t="shared" si="0"/>
        <v>0</v>
      </c>
      <c r="H19" s="18"/>
      <c r="I19" s="19">
        <f t="shared" si="1"/>
        <v>0</v>
      </c>
      <c r="J19" s="20"/>
    </row>
    <row r="20" spans="1:10" ht="26.25" customHeight="1">
      <c r="A20" s="35">
        <v>15</v>
      </c>
      <c r="B20" s="50" t="s">
        <v>206</v>
      </c>
      <c r="C20" s="15" t="s">
        <v>163</v>
      </c>
      <c r="D20" s="14">
        <v>5</v>
      </c>
      <c r="E20" s="15" t="s">
        <v>14</v>
      </c>
      <c r="F20" s="16"/>
      <c r="G20" s="17">
        <f t="shared" si="0"/>
        <v>0</v>
      </c>
      <c r="H20" s="18"/>
      <c r="I20" s="19">
        <f t="shared" si="1"/>
        <v>0</v>
      </c>
      <c r="J20" s="20"/>
    </row>
    <row r="21" spans="1:10" ht="107.25" customHeight="1">
      <c r="A21" s="35">
        <v>16</v>
      </c>
      <c r="B21" s="50" t="s">
        <v>207</v>
      </c>
      <c r="C21" s="15" t="s">
        <v>163</v>
      </c>
      <c r="D21" s="14">
        <v>100</v>
      </c>
      <c r="E21" s="15" t="s">
        <v>14</v>
      </c>
      <c r="F21" s="16"/>
      <c r="G21" s="17">
        <f t="shared" si="0"/>
        <v>0</v>
      </c>
      <c r="H21" s="18"/>
      <c r="I21" s="19">
        <f t="shared" si="1"/>
        <v>0</v>
      </c>
      <c r="J21" s="20"/>
    </row>
    <row r="22" spans="1:10" ht="25.5" customHeight="1">
      <c r="A22" s="35">
        <v>17</v>
      </c>
      <c r="B22" s="50" t="s">
        <v>208</v>
      </c>
      <c r="C22" s="15" t="s">
        <v>163</v>
      </c>
      <c r="D22" s="14">
        <v>50</v>
      </c>
      <c r="E22" s="15" t="s">
        <v>14</v>
      </c>
      <c r="F22" s="16"/>
      <c r="G22" s="17">
        <f t="shared" si="0"/>
        <v>0</v>
      </c>
      <c r="H22" s="18"/>
      <c r="I22" s="19">
        <f t="shared" si="1"/>
        <v>0</v>
      </c>
      <c r="J22" s="20"/>
    </row>
    <row r="23" spans="1:10" ht="34.5" customHeight="1">
      <c r="A23" s="35">
        <v>18</v>
      </c>
      <c r="B23" s="50" t="s">
        <v>209</v>
      </c>
      <c r="C23" s="15" t="s">
        <v>163</v>
      </c>
      <c r="D23" s="14">
        <v>3555</v>
      </c>
      <c r="E23" s="15" t="s">
        <v>14</v>
      </c>
      <c r="F23" s="16"/>
      <c r="G23" s="17">
        <f t="shared" si="0"/>
        <v>0</v>
      </c>
      <c r="H23" s="18"/>
      <c r="I23" s="19">
        <f t="shared" si="1"/>
        <v>0</v>
      </c>
      <c r="J23" s="20"/>
    </row>
    <row r="24" spans="1:10" ht="39" customHeight="1">
      <c r="A24" s="35">
        <v>19</v>
      </c>
      <c r="B24" s="50" t="s">
        <v>210</v>
      </c>
      <c r="C24" s="15" t="s">
        <v>163</v>
      </c>
      <c r="D24" s="14">
        <v>2615</v>
      </c>
      <c r="E24" s="15" t="s">
        <v>14</v>
      </c>
      <c r="F24" s="16"/>
      <c r="G24" s="17">
        <f t="shared" si="0"/>
        <v>0</v>
      </c>
      <c r="H24" s="18"/>
      <c r="I24" s="19">
        <f t="shared" si="1"/>
        <v>0</v>
      </c>
      <c r="J24" s="20"/>
    </row>
    <row r="25" spans="1:10" ht="36" customHeight="1">
      <c r="A25" s="35">
        <v>20</v>
      </c>
      <c r="B25" s="50" t="s">
        <v>211</v>
      </c>
      <c r="C25" s="15" t="s">
        <v>163</v>
      </c>
      <c r="D25" s="14">
        <v>5</v>
      </c>
      <c r="E25" s="15" t="s">
        <v>14</v>
      </c>
      <c r="F25" s="16"/>
      <c r="G25" s="17">
        <f t="shared" si="0"/>
        <v>0</v>
      </c>
      <c r="H25" s="18"/>
      <c r="I25" s="19">
        <f t="shared" si="1"/>
        <v>0</v>
      </c>
      <c r="J25" s="20"/>
    </row>
    <row r="26" spans="1:10" ht="35.25" customHeight="1">
      <c r="A26" s="35">
        <v>21</v>
      </c>
      <c r="B26" s="50" t="s">
        <v>212</v>
      </c>
      <c r="C26" s="15" t="s">
        <v>163</v>
      </c>
      <c r="D26" s="14">
        <v>3</v>
      </c>
      <c r="E26" s="15" t="s">
        <v>14</v>
      </c>
      <c r="F26" s="16"/>
      <c r="G26" s="17">
        <f t="shared" si="0"/>
        <v>0</v>
      </c>
      <c r="H26" s="18"/>
      <c r="I26" s="19">
        <f t="shared" si="1"/>
        <v>0</v>
      </c>
      <c r="J26" s="20"/>
    </row>
    <row r="27" spans="1:10" ht="30.75" customHeight="1">
      <c r="A27" s="35">
        <v>22</v>
      </c>
      <c r="B27" s="50" t="s">
        <v>213</v>
      </c>
      <c r="C27" s="15" t="s">
        <v>163</v>
      </c>
      <c r="D27" s="14">
        <v>5</v>
      </c>
      <c r="E27" s="15" t="s">
        <v>14</v>
      </c>
      <c r="F27" s="16"/>
      <c r="G27" s="17">
        <f t="shared" si="0"/>
        <v>0</v>
      </c>
      <c r="H27" s="18"/>
      <c r="I27" s="19">
        <f t="shared" si="1"/>
        <v>0</v>
      </c>
      <c r="J27" s="20"/>
    </row>
    <row r="28" spans="1:10" ht="36" customHeight="1">
      <c r="A28" s="35">
        <v>23</v>
      </c>
      <c r="B28" s="50" t="s">
        <v>214</v>
      </c>
      <c r="C28" s="15" t="s">
        <v>163</v>
      </c>
      <c r="D28" s="14">
        <v>5</v>
      </c>
      <c r="E28" s="15" t="s">
        <v>14</v>
      </c>
      <c r="F28" s="16"/>
      <c r="G28" s="17">
        <f t="shared" si="0"/>
        <v>0</v>
      </c>
      <c r="H28" s="18"/>
      <c r="I28" s="19">
        <f t="shared" si="1"/>
        <v>0</v>
      </c>
      <c r="J28" s="20"/>
    </row>
    <row r="29" spans="1:10" ht="27" customHeight="1">
      <c r="A29" s="35">
        <v>24</v>
      </c>
      <c r="B29" s="50" t="s">
        <v>215</v>
      </c>
      <c r="C29" s="15" t="s">
        <v>163</v>
      </c>
      <c r="D29" s="14">
        <v>2</v>
      </c>
      <c r="E29" s="15" t="s">
        <v>14</v>
      </c>
      <c r="F29" s="16"/>
      <c r="G29" s="17">
        <f t="shared" si="0"/>
        <v>0</v>
      </c>
      <c r="H29" s="18"/>
      <c r="I29" s="19">
        <f t="shared" si="1"/>
        <v>0</v>
      </c>
      <c r="J29" s="20"/>
    </row>
    <row r="30" spans="1:10" ht="24.75" customHeight="1">
      <c r="A30" s="35">
        <v>25</v>
      </c>
      <c r="B30" s="50" t="s">
        <v>216</v>
      </c>
      <c r="C30" s="15" t="s">
        <v>163</v>
      </c>
      <c r="D30" s="14">
        <v>1</v>
      </c>
      <c r="E30" s="15" t="s">
        <v>18</v>
      </c>
      <c r="F30" s="16"/>
      <c r="G30" s="17">
        <f t="shared" si="0"/>
        <v>0</v>
      </c>
      <c r="H30" s="18"/>
      <c r="I30" s="19">
        <f t="shared" si="1"/>
        <v>0</v>
      </c>
      <c r="J30" s="20"/>
    </row>
    <row r="31" spans="1:10" ht="24.75" customHeight="1">
      <c r="A31" s="35">
        <v>26</v>
      </c>
      <c r="B31" s="50" t="s">
        <v>217</v>
      </c>
      <c r="C31" s="15" t="s">
        <v>163</v>
      </c>
      <c r="D31" s="14">
        <v>5</v>
      </c>
      <c r="E31" s="15" t="s">
        <v>18</v>
      </c>
      <c r="F31" s="16"/>
      <c r="G31" s="17">
        <f t="shared" si="0"/>
        <v>0</v>
      </c>
      <c r="H31" s="18"/>
      <c r="I31" s="19">
        <f t="shared" si="1"/>
        <v>0</v>
      </c>
      <c r="J31" s="20"/>
    </row>
    <row r="32" spans="1:10" ht="24.75" customHeight="1">
      <c r="A32" s="35">
        <v>27</v>
      </c>
      <c r="B32" s="50" t="s">
        <v>218</v>
      </c>
      <c r="C32" s="15" t="s">
        <v>163</v>
      </c>
      <c r="D32" s="14">
        <v>100</v>
      </c>
      <c r="E32" s="15" t="s">
        <v>18</v>
      </c>
      <c r="F32" s="16"/>
      <c r="G32" s="17">
        <f t="shared" si="0"/>
        <v>0</v>
      </c>
      <c r="H32" s="18"/>
      <c r="I32" s="19">
        <f t="shared" si="1"/>
        <v>0</v>
      </c>
      <c r="J32" s="20"/>
    </row>
    <row r="33" spans="1:10" ht="31.5" customHeight="1">
      <c r="A33" s="35">
        <v>28</v>
      </c>
      <c r="B33" s="50" t="s">
        <v>219</v>
      </c>
      <c r="C33" s="15" t="s">
        <v>163</v>
      </c>
      <c r="D33" s="14">
        <v>5</v>
      </c>
      <c r="E33" s="15" t="s">
        <v>14</v>
      </c>
      <c r="F33" s="16"/>
      <c r="G33" s="17">
        <f t="shared" si="0"/>
        <v>0</v>
      </c>
      <c r="H33" s="18"/>
      <c r="I33" s="19">
        <f t="shared" si="1"/>
        <v>0</v>
      </c>
      <c r="J33" s="20"/>
    </row>
    <row r="34" spans="1:10" ht="24.75" customHeight="1">
      <c r="A34" s="35">
        <v>29</v>
      </c>
      <c r="B34" s="50" t="s">
        <v>220</v>
      </c>
      <c r="C34" s="15" t="s">
        <v>163</v>
      </c>
      <c r="D34" s="14">
        <v>5</v>
      </c>
      <c r="E34" s="15" t="s">
        <v>18</v>
      </c>
      <c r="F34" s="16"/>
      <c r="G34" s="17">
        <f t="shared" si="0"/>
        <v>0</v>
      </c>
      <c r="H34" s="18"/>
      <c r="I34" s="19">
        <f t="shared" si="1"/>
        <v>0</v>
      </c>
      <c r="J34" s="20"/>
    </row>
    <row r="35" spans="1:10" ht="24.75" customHeight="1">
      <c r="A35" s="35">
        <v>30</v>
      </c>
      <c r="B35" s="50" t="s">
        <v>221</v>
      </c>
      <c r="C35" s="15" t="s">
        <v>163</v>
      </c>
      <c r="D35" s="14">
        <v>6</v>
      </c>
      <c r="E35" s="15" t="s">
        <v>18</v>
      </c>
      <c r="F35" s="16"/>
      <c r="G35" s="17">
        <f t="shared" si="0"/>
        <v>0</v>
      </c>
      <c r="H35" s="18"/>
      <c r="I35" s="19">
        <f t="shared" si="1"/>
        <v>0</v>
      </c>
      <c r="J35" s="20"/>
    </row>
    <row r="36" spans="1:10" ht="24.75" customHeight="1">
      <c r="A36" s="35">
        <v>31</v>
      </c>
      <c r="B36" s="50" t="s">
        <v>222</v>
      </c>
      <c r="C36" s="15" t="s">
        <v>163</v>
      </c>
      <c r="D36" s="14">
        <v>10</v>
      </c>
      <c r="E36" s="15" t="s">
        <v>14</v>
      </c>
      <c r="F36" s="16"/>
      <c r="G36" s="17">
        <f t="shared" si="0"/>
        <v>0</v>
      </c>
      <c r="H36" s="18"/>
      <c r="I36" s="19">
        <f t="shared" si="1"/>
        <v>0</v>
      </c>
      <c r="J36" s="20"/>
    </row>
    <row r="37" spans="1:10" ht="28.5" customHeight="1">
      <c r="A37" s="35">
        <v>32</v>
      </c>
      <c r="B37" s="50" t="s">
        <v>223</v>
      </c>
      <c r="C37" s="15" t="s">
        <v>163</v>
      </c>
      <c r="D37" s="14">
        <v>1</v>
      </c>
      <c r="E37" s="15" t="s">
        <v>14</v>
      </c>
      <c r="F37" s="16"/>
      <c r="G37" s="17">
        <f t="shared" si="0"/>
        <v>0</v>
      </c>
      <c r="H37" s="18"/>
      <c r="I37" s="19">
        <f t="shared" si="1"/>
        <v>0</v>
      </c>
      <c r="J37" s="20"/>
    </row>
    <row r="38" spans="1:10" ht="90" customHeight="1">
      <c r="A38" s="35">
        <v>33</v>
      </c>
      <c r="B38" s="50" t="s">
        <v>224</v>
      </c>
      <c r="C38" s="15" t="s">
        <v>163</v>
      </c>
      <c r="D38" s="14">
        <v>275</v>
      </c>
      <c r="E38" s="15" t="s">
        <v>14</v>
      </c>
      <c r="F38" s="16"/>
      <c r="G38" s="17">
        <f t="shared" si="0"/>
        <v>0</v>
      </c>
      <c r="H38" s="18"/>
      <c r="I38" s="19">
        <f t="shared" si="1"/>
        <v>0</v>
      </c>
      <c r="J38" s="20"/>
    </row>
    <row r="39" spans="1:10" ht="120.75" customHeight="1">
      <c r="A39" s="35">
        <v>34</v>
      </c>
      <c r="B39" s="50" t="s">
        <v>225</v>
      </c>
      <c r="C39" s="15" t="s">
        <v>163</v>
      </c>
      <c r="D39" s="14">
        <v>100</v>
      </c>
      <c r="E39" s="15" t="s">
        <v>14</v>
      </c>
      <c r="F39" s="16"/>
      <c r="G39" s="17">
        <f t="shared" si="0"/>
        <v>0</v>
      </c>
      <c r="H39" s="18"/>
      <c r="I39" s="19">
        <f t="shared" si="1"/>
        <v>0</v>
      </c>
      <c r="J39" s="20"/>
    </row>
    <row r="40" spans="1:10" ht="34.5" customHeight="1">
      <c r="A40" s="35">
        <v>35</v>
      </c>
      <c r="B40" s="50" t="s">
        <v>226</v>
      </c>
      <c r="C40" s="15" t="s">
        <v>163</v>
      </c>
      <c r="D40" s="14">
        <v>1</v>
      </c>
      <c r="E40" s="15" t="s">
        <v>18</v>
      </c>
      <c r="F40" s="16"/>
      <c r="G40" s="17">
        <f t="shared" si="0"/>
        <v>0</v>
      </c>
      <c r="H40" s="18"/>
      <c r="I40" s="19">
        <f t="shared" si="1"/>
        <v>0</v>
      </c>
      <c r="J40" s="20"/>
    </row>
    <row r="41" spans="1:10" ht="38.25" customHeight="1">
      <c r="A41" s="35">
        <v>36</v>
      </c>
      <c r="B41" s="50" t="s">
        <v>227</v>
      </c>
      <c r="C41" s="15" t="s">
        <v>163</v>
      </c>
      <c r="D41" s="14">
        <v>10</v>
      </c>
      <c r="E41" s="15" t="s">
        <v>14</v>
      </c>
      <c r="F41" s="16"/>
      <c r="G41" s="17">
        <f t="shared" si="0"/>
        <v>0</v>
      </c>
      <c r="H41" s="18"/>
      <c r="I41" s="19">
        <f t="shared" si="1"/>
        <v>0</v>
      </c>
      <c r="J41" s="20"/>
    </row>
    <row r="42" spans="1:10" ht="109.5" customHeight="1">
      <c r="A42" s="35">
        <v>37</v>
      </c>
      <c r="B42" s="50" t="s">
        <v>228</v>
      </c>
      <c r="C42" s="15" t="s">
        <v>163</v>
      </c>
      <c r="D42" s="14">
        <v>50</v>
      </c>
      <c r="E42" s="15" t="s">
        <v>14</v>
      </c>
      <c r="F42" s="16"/>
      <c r="G42" s="17">
        <f t="shared" si="0"/>
        <v>0</v>
      </c>
      <c r="H42" s="18"/>
      <c r="I42" s="19">
        <f t="shared" si="1"/>
        <v>0</v>
      </c>
      <c r="J42" s="20"/>
    </row>
    <row r="43" spans="1:10" ht="34.5" customHeight="1">
      <c r="A43" s="35">
        <v>38</v>
      </c>
      <c r="B43" s="50" t="s">
        <v>229</v>
      </c>
      <c r="C43" s="15" t="s">
        <v>163</v>
      </c>
      <c r="D43" s="14">
        <v>430</v>
      </c>
      <c r="E43" s="15" t="s">
        <v>14</v>
      </c>
      <c r="F43" s="16"/>
      <c r="G43" s="17">
        <f t="shared" si="0"/>
        <v>0</v>
      </c>
      <c r="H43" s="18"/>
      <c r="I43" s="19">
        <f t="shared" si="1"/>
        <v>0</v>
      </c>
      <c r="J43" s="20"/>
    </row>
    <row r="44" spans="1:10" ht="28.5" customHeight="1">
      <c r="A44" s="35">
        <v>39</v>
      </c>
      <c r="B44" s="50" t="s">
        <v>230</v>
      </c>
      <c r="C44" s="15" t="s">
        <v>163</v>
      </c>
      <c r="D44" s="14">
        <v>5</v>
      </c>
      <c r="E44" s="15" t="s">
        <v>14</v>
      </c>
      <c r="F44" s="16"/>
      <c r="G44" s="17">
        <f t="shared" si="0"/>
        <v>0</v>
      </c>
      <c r="H44" s="18"/>
      <c r="I44" s="19">
        <f t="shared" si="1"/>
        <v>0</v>
      </c>
      <c r="J44" s="20"/>
    </row>
    <row r="45" spans="1:10" ht="133.5" customHeight="1">
      <c r="A45" s="35">
        <v>40</v>
      </c>
      <c r="B45" s="50" t="s">
        <v>231</v>
      </c>
      <c r="C45" s="15" t="s">
        <v>163</v>
      </c>
      <c r="D45" s="14">
        <v>12</v>
      </c>
      <c r="E45" s="15" t="s">
        <v>14</v>
      </c>
      <c r="F45" s="16"/>
      <c r="G45" s="17">
        <f t="shared" si="0"/>
        <v>0</v>
      </c>
      <c r="H45" s="18"/>
      <c r="I45" s="19">
        <f t="shared" si="1"/>
        <v>0</v>
      </c>
      <c r="J45" s="20"/>
    </row>
    <row r="46" spans="1:10" ht="26.25" customHeight="1">
      <c r="A46" s="35">
        <v>41</v>
      </c>
      <c r="B46" s="50" t="s">
        <v>232</v>
      </c>
      <c r="C46" s="15" t="s">
        <v>163</v>
      </c>
      <c r="D46" s="14">
        <v>5</v>
      </c>
      <c r="E46" s="15" t="s">
        <v>18</v>
      </c>
      <c r="F46" s="16"/>
      <c r="G46" s="17">
        <f t="shared" si="0"/>
        <v>0</v>
      </c>
      <c r="H46" s="18"/>
      <c r="I46" s="19">
        <f t="shared" si="1"/>
        <v>0</v>
      </c>
      <c r="J46" s="20"/>
    </row>
    <row r="47" spans="1:10" ht="28.5" customHeight="1">
      <c r="A47" s="35">
        <v>42</v>
      </c>
      <c r="B47" s="50" t="s">
        <v>233</v>
      </c>
      <c r="C47" s="15" t="s">
        <v>163</v>
      </c>
      <c r="D47" s="14">
        <v>675</v>
      </c>
      <c r="E47" s="15" t="s">
        <v>18</v>
      </c>
      <c r="F47" s="16"/>
      <c r="G47" s="17">
        <f t="shared" si="0"/>
        <v>0</v>
      </c>
      <c r="H47" s="18"/>
      <c r="I47" s="19">
        <f t="shared" si="1"/>
        <v>0</v>
      </c>
      <c r="J47" s="20"/>
    </row>
    <row r="48" spans="1:10" ht="30.75" customHeight="1">
      <c r="A48" s="43"/>
      <c r="B48" s="37" t="s">
        <v>39</v>
      </c>
      <c r="C48" s="37" t="s">
        <v>40</v>
      </c>
      <c r="D48" s="37" t="s">
        <v>40</v>
      </c>
      <c r="E48" s="37" t="s">
        <v>40</v>
      </c>
      <c r="F48" s="37" t="s">
        <v>40</v>
      </c>
      <c r="G48" s="17">
        <f>SUM(G6:G47)</f>
        <v>0</v>
      </c>
      <c r="H48" s="37" t="s">
        <v>40</v>
      </c>
      <c r="I48" s="19">
        <f>SUM(I6:I47)</f>
        <v>0</v>
      </c>
      <c r="J48" s="37" t="s">
        <v>40</v>
      </c>
    </row>
    <row r="49" spans="2:9" ht="28.5" customHeight="1">
      <c r="B49" t="s">
        <v>234</v>
      </c>
      <c r="H49" s="24"/>
      <c r="I49" s="24"/>
    </row>
    <row r="50" spans="2:9" ht="33" customHeight="1">
      <c r="B50" s="46" t="s">
        <v>188</v>
      </c>
      <c r="H50" s="24"/>
      <c r="I50" s="48"/>
    </row>
    <row r="51" ht="25.5" customHeight="1"/>
    <row r="52" ht="24.75" customHeight="1"/>
    <row r="53" ht="24.75" customHeight="1"/>
  </sheetData>
  <sheetProtection selectLockedCells="1" selectUnlockedCells="1"/>
  <mergeCells count="2">
    <mergeCell ref="D2:F2"/>
    <mergeCell ref="B3:F3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J32" sqref="J32"/>
    </sheetView>
  </sheetViews>
  <sheetFormatPr defaultColWidth="8.00390625" defaultRowHeight="12.75"/>
  <cols>
    <col min="1" max="1" width="5.50390625" style="0" customWidth="1"/>
    <col min="2" max="2" width="25.875" style="0" customWidth="1"/>
    <col min="3" max="3" width="23.00390625" style="0" customWidth="1"/>
    <col min="5" max="5" width="10.875" style="0" customWidth="1"/>
    <col min="6" max="6" width="11.375" style="0" customWidth="1"/>
    <col min="7" max="7" width="12.375" style="0" customWidth="1"/>
    <col min="8" max="8" width="9.75390625" style="0" customWidth="1"/>
    <col min="9" max="9" width="11.375" style="0" customWidth="1"/>
    <col min="10" max="10" width="11.25390625" style="0" customWidth="1"/>
    <col min="11" max="16384" width="8.50390625" style="0" customWidth="1"/>
  </cols>
  <sheetData>
    <row r="1" spans="1:7" ht="12.75">
      <c r="A1" s="51"/>
      <c r="B1" s="52" t="s">
        <v>0</v>
      </c>
      <c r="C1" s="52"/>
      <c r="D1" s="52" t="s">
        <v>1</v>
      </c>
      <c r="F1" s="52"/>
      <c r="G1" s="51"/>
    </row>
    <row r="2" spans="2:7" ht="12.75">
      <c r="B2" s="1"/>
      <c r="C2" s="1"/>
      <c r="D2" s="3" t="s">
        <v>2</v>
      </c>
      <c r="E2" s="3"/>
      <c r="F2" s="3"/>
      <c r="G2" s="1"/>
    </row>
    <row r="3" spans="2:10" ht="12.75">
      <c r="B3" s="4" t="s">
        <v>235</v>
      </c>
      <c r="C3" s="4"/>
      <c r="D3" s="4"/>
      <c r="E3" s="4"/>
      <c r="F3" s="4"/>
      <c r="G3" s="44"/>
      <c r="H3" s="5"/>
      <c r="I3" s="5"/>
      <c r="J3" s="6"/>
    </row>
    <row r="4" spans="2:10" ht="12.75">
      <c r="B4" s="45">
        <v>1</v>
      </c>
      <c r="C4" s="45">
        <v>2</v>
      </c>
      <c r="D4" s="45">
        <v>3</v>
      </c>
      <c r="E4" s="45">
        <v>4</v>
      </c>
      <c r="F4" s="45">
        <v>5</v>
      </c>
      <c r="G4" s="53">
        <v>6</v>
      </c>
      <c r="H4" s="7">
        <v>7</v>
      </c>
      <c r="I4" s="8">
        <v>8</v>
      </c>
      <c r="J4" s="8">
        <v>9</v>
      </c>
    </row>
    <row r="5" spans="1:10" ht="38.25">
      <c r="A5" s="9" t="s">
        <v>4</v>
      </c>
      <c r="B5" s="9" t="s">
        <v>5</v>
      </c>
      <c r="C5" s="9" t="s">
        <v>159</v>
      </c>
      <c r="D5" s="9" t="s">
        <v>7</v>
      </c>
      <c r="E5" s="9" t="s">
        <v>6</v>
      </c>
      <c r="F5" s="9" t="s">
        <v>8</v>
      </c>
      <c r="G5" s="9" t="s">
        <v>45</v>
      </c>
      <c r="H5" s="9" t="s">
        <v>10</v>
      </c>
      <c r="I5" s="9" t="s">
        <v>11</v>
      </c>
      <c r="J5" s="10" t="s">
        <v>12</v>
      </c>
    </row>
    <row r="6" spans="1:10" ht="52.5" customHeight="1">
      <c r="A6" s="12">
        <v>1</v>
      </c>
      <c r="B6" s="13" t="s">
        <v>236</v>
      </c>
      <c r="C6" s="15" t="s">
        <v>237</v>
      </c>
      <c r="D6" s="15" t="s">
        <v>18</v>
      </c>
      <c r="E6" s="14">
        <v>587</v>
      </c>
      <c r="F6" s="16"/>
      <c r="G6" s="17">
        <f aca="true" t="shared" si="0" ref="G6:G16">(E6*F6)</f>
        <v>0</v>
      </c>
      <c r="H6" s="18"/>
      <c r="I6" s="19">
        <f aca="true" t="shared" si="1" ref="I6:I16">G6*H6%+G6</f>
        <v>0</v>
      </c>
      <c r="J6" s="20"/>
    </row>
    <row r="7" spans="1:10" ht="50.25" customHeight="1">
      <c r="A7" s="12">
        <v>2</v>
      </c>
      <c r="B7" s="13" t="s">
        <v>238</v>
      </c>
      <c r="C7" s="15" t="s">
        <v>237</v>
      </c>
      <c r="D7" s="15" t="s">
        <v>18</v>
      </c>
      <c r="E7" s="14">
        <v>1585</v>
      </c>
      <c r="F7" s="16"/>
      <c r="G7" s="17">
        <f t="shared" si="0"/>
        <v>0</v>
      </c>
      <c r="H7" s="18"/>
      <c r="I7" s="19">
        <f t="shared" si="1"/>
        <v>0</v>
      </c>
      <c r="J7" s="20"/>
    </row>
    <row r="8" spans="1:10" ht="33.75" customHeight="1">
      <c r="A8" s="12">
        <v>3</v>
      </c>
      <c r="B8" s="13" t="s">
        <v>239</v>
      </c>
      <c r="C8" s="15" t="s">
        <v>237</v>
      </c>
      <c r="D8" s="15" t="s">
        <v>18</v>
      </c>
      <c r="E8" s="14">
        <v>5</v>
      </c>
      <c r="F8" s="16"/>
      <c r="G8" s="17">
        <f t="shared" si="0"/>
        <v>0</v>
      </c>
      <c r="H8" s="18"/>
      <c r="I8" s="19">
        <f t="shared" si="1"/>
        <v>0</v>
      </c>
      <c r="J8" s="20"/>
    </row>
    <row r="9" spans="1:10" ht="26.25" customHeight="1">
      <c r="A9" s="12">
        <v>4</v>
      </c>
      <c r="B9" s="13" t="s">
        <v>240</v>
      </c>
      <c r="C9" s="15" t="s">
        <v>237</v>
      </c>
      <c r="D9" s="15" t="s">
        <v>18</v>
      </c>
      <c r="E9" s="14">
        <v>5</v>
      </c>
      <c r="F9" s="16"/>
      <c r="G9" s="17">
        <f t="shared" si="0"/>
        <v>0</v>
      </c>
      <c r="H9" s="18"/>
      <c r="I9" s="19">
        <f t="shared" si="1"/>
        <v>0</v>
      </c>
      <c r="J9" s="20"/>
    </row>
    <row r="10" spans="1:10" ht="45.75" customHeight="1">
      <c r="A10" s="12">
        <v>5</v>
      </c>
      <c r="B10" s="13" t="s">
        <v>241</v>
      </c>
      <c r="C10" s="15" t="s">
        <v>237</v>
      </c>
      <c r="D10" s="15" t="s">
        <v>18</v>
      </c>
      <c r="E10" s="14">
        <v>496</v>
      </c>
      <c r="F10" s="16"/>
      <c r="G10" s="17">
        <f t="shared" si="0"/>
        <v>0</v>
      </c>
      <c r="H10" s="18"/>
      <c r="I10" s="19">
        <f t="shared" si="1"/>
        <v>0</v>
      </c>
      <c r="J10" s="20"/>
    </row>
    <row r="11" spans="1:10" ht="48.75" customHeight="1">
      <c r="A11" s="12">
        <v>6</v>
      </c>
      <c r="B11" s="13" t="s">
        <v>242</v>
      </c>
      <c r="C11" s="15" t="s">
        <v>237</v>
      </c>
      <c r="D11" s="15" t="s">
        <v>18</v>
      </c>
      <c r="E11" s="14">
        <v>473</v>
      </c>
      <c r="F11" s="16"/>
      <c r="G11" s="17">
        <f t="shared" si="0"/>
        <v>0</v>
      </c>
      <c r="H11" s="18"/>
      <c r="I11" s="19">
        <f t="shared" si="1"/>
        <v>0</v>
      </c>
      <c r="J11" s="20"/>
    </row>
    <row r="12" spans="1:10" ht="41.25" customHeight="1">
      <c r="A12" s="12">
        <v>7</v>
      </c>
      <c r="B12" s="13" t="s">
        <v>243</v>
      </c>
      <c r="C12" s="15" t="s">
        <v>237</v>
      </c>
      <c r="D12" s="15" t="s">
        <v>18</v>
      </c>
      <c r="E12" s="14">
        <v>340</v>
      </c>
      <c r="F12" s="16"/>
      <c r="G12" s="17">
        <f t="shared" si="0"/>
        <v>0</v>
      </c>
      <c r="H12" s="18"/>
      <c r="I12" s="19">
        <f t="shared" si="1"/>
        <v>0</v>
      </c>
      <c r="J12" s="20"/>
    </row>
    <row r="13" spans="1:10" ht="31.5" customHeight="1">
      <c r="A13" s="12">
        <v>8</v>
      </c>
      <c r="B13" s="13" t="s">
        <v>244</v>
      </c>
      <c r="C13" s="15" t="s">
        <v>237</v>
      </c>
      <c r="D13" s="15" t="s">
        <v>18</v>
      </c>
      <c r="E13" s="14">
        <v>300</v>
      </c>
      <c r="F13" s="16"/>
      <c r="G13" s="17">
        <f t="shared" si="0"/>
        <v>0</v>
      </c>
      <c r="H13" s="18"/>
      <c r="I13" s="19">
        <f t="shared" si="1"/>
        <v>0</v>
      </c>
      <c r="J13" s="20"/>
    </row>
    <row r="14" spans="1:10" ht="35.25" customHeight="1">
      <c r="A14" s="12">
        <v>9</v>
      </c>
      <c r="B14" s="13" t="s">
        <v>245</v>
      </c>
      <c r="C14" s="15" t="s">
        <v>237</v>
      </c>
      <c r="D14" s="15" t="s">
        <v>18</v>
      </c>
      <c r="E14" s="14">
        <v>168</v>
      </c>
      <c r="F14" s="16"/>
      <c r="G14" s="17">
        <f t="shared" si="0"/>
        <v>0</v>
      </c>
      <c r="H14" s="18"/>
      <c r="I14" s="19">
        <f t="shared" si="1"/>
        <v>0</v>
      </c>
      <c r="J14" s="20"/>
    </row>
    <row r="15" spans="1:10" ht="40.5" customHeight="1">
      <c r="A15" s="12">
        <v>10</v>
      </c>
      <c r="B15" s="13" t="s">
        <v>246</v>
      </c>
      <c r="C15" s="15" t="s">
        <v>237</v>
      </c>
      <c r="D15" s="15" t="s">
        <v>18</v>
      </c>
      <c r="E15" s="14">
        <v>1475</v>
      </c>
      <c r="F15" s="16"/>
      <c r="G15" s="17">
        <f t="shared" si="0"/>
        <v>0</v>
      </c>
      <c r="H15" s="18"/>
      <c r="I15" s="19">
        <f t="shared" si="1"/>
        <v>0</v>
      </c>
      <c r="J15" s="20"/>
    </row>
    <row r="16" spans="1:10" ht="21" customHeight="1">
      <c r="A16" s="12">
        <v>11</v>
      </c>
      <c r="B16" s="13" t="s">
        <v>247</v>
      </c>
      <c r="C16" s="15" t="s">
        <v>237</v>
      </c>
      <c r="D16" s="15" t="s">
        <v>18</v>
      </c>
      <c r="E16" s="14">
        <v>10</v>
      </c>
      <c r="F16" s="16"/>
      <c r="G16" s="17">
        <f t="shared" si="0"/>
        <v>0</v>
      </c>
      <c r="H16" s="18"/>
      <c r="I16" s="19">
        <f t="shared" si="1"/>
        <v>0</v>
      </c>
      <c r="J16" s="20"/>
    </row>
    <row r="17" spans="1:10" ht="36" customHeight="1">
      <c r="A17" s="54"/>
      <c r="B17" s="37" t="s">
        <v>39</v>
      </c>
      <c r="C17" s="37" t="s">
        <v>40</v>
      </c>
      <c r="D17" s="37" t="s">
        <v>40</v>
      </c>
      <c r="E17" s="37" t="s">
        <v>40</v>
      </c>
      <c r="F17" s="37" t="s">
        <v>40</v>
      </c>
      <c r="G17" s="17">
        <f>SUM(G6:G16)</f>
        <v>0</v>
      </c>
      <c r="H17" s="37" t="s">
        <v>40</v>
      </c>
      <c r="I17" s="19">
        <f>SUM(I6:I16)</f>
        <v>0</v>
      </c>
      <c r="J17" s="37" t="s">
        <v>40</v>
      </c>
    </row>
    <row r="19" ht="12.75">
      <c r="B19" t="s">
        <v>248</v>
      </c>
    </row>
    <row r="21" spans="1:9" ht="12.75">
      <c r="A21" s="46" t="s">
        <v>188</v>
      </c>
      <c r="H21" s="55"/>
      <c r="I21" s="55"/>
    </row>
  </sheetData>
  <sheetProtection selectLockedCells="1" selectUnlockedCells="1"/>
  <mergeCells count="2">
    <mergeCell ref="D2:F2"/>
    <mergeCell ref="B3:F3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2">
      <selection activeCell="F43" sqref="F43"/>
    </sheetView>
  </sheetViews>
  <sheetFormatPr defaultColWidth="8.00390625" defaultRowHeight="12.75"/>
  <cols>
    <col min="1" max="1" width="7.375" style="0" customWidth="1"/>
    <col min="2" max="2" width="30.875" style="0" customWidth="1"/>
    <col min="3" max="3" width="12.25390625" style="0" customWidth="1"/>
    <col min="4" max="4" width="7.125" style="0" customWidth="1"/>
    <col min="5" max="5" width="11.125" style="0" customWidth="1"/>
    <col min="6" max="6" width="10.875" style="0" customWidth="1"/>
    <col min="7" max="7" width="11.00390625" style="0" customWidth="1"/>
    <col min="8" max="8" width="10.375" style="0" customWidth="1"/>
    <col min="9" max="9" width="10.125" style="0" customWidth="1"/>
    <col min="10" max="10" width="11.25390625" style="0" customWidth="1"/>
    <col min="11" max="16384" width="8.50390625" style="0" customWidth="1"/>
  </cols>
  <sheetData>
    <row r="1" spans="1:7" ht="12.75">
      <c r="A1" s="51"/>
      <c r="B1" s="52" t="s">
        <v>0</v>
      </c>
      <c r="C1" s="52"/>
      <c r="D1" s="52" t="s">
        <v>1</v>
      </c>
      <c r="F1" s="52"/>
      <c r="G1" s="51"/>
    </row>
    <row r="2" spans="2:7" ht="12.75">
      <c r="B2" s="1"/>
      <c r="C2" s="1"/>
      <c r="D2" s="3" t="s">
        <v>2</v>
      </c>
      <c r="E2" s="3"/>
      <c r="F2" s="3"/>
      <c r="G2" s="1"/>
    </row>
    <row r="3" spans="2:10" ht="12.75">
      <c r="B3" s="4" t="s">
        <v>249</v>
      </c>
      <c r="C3" s="4"/>
      <c r="D3" s="4"/>
      <c r="E3" s="4"/>
      <c r="F3" s="4"/>
      <c r="G3" s="44"/>
      <c r="H3" s="5"/>
      <c r="I3" s="5"/>
      <c r="J3" s="6"/>
    </row>
    <row r="4" spans="2:10" ht="12.75">
      <c r="B4" s="45">
        <v>1</v>
      </c>
      <c r="C4" s="45">
        <v>2</v>
      </c>
      <c r="D4" s="45">
        <v>3</v>
      </c>
      <c r="E4" s="45">
        <v>4</v>
      </c>
      <c r="F4" s="45">
        <v>5</v>
      </c>
      <c r="G4" s="53">
        <v>6</v>
      </c>
      <c r="H4" s="7">
        <v>7</v>
      </c>
      <c r="I4" s="8">
        <v>8</v>
      </c>
      <c r="J4" s="8">
        <v>9</v>
      </c>
    </row>
    <row r="5" spans="1:10" ht="38.25">
      <c r="A5" s="56" t="s">
        <v>4</v>
      </c>
      <c r="B5" s="9" t="s">
        <v>5</v>
      </c>
      <c r="C5" s="9" t="s">
        <v>159</v>
      </c>
      <c r="D5" s="9" t="s">
        <v>7</v>
      </c>
      <c r="E5" s="9" t="s">
        <v>6</v>
      </c>
      <c r="F5" s="9" t="s">
        <v>8</v>
      </c>
      <c r="G5" s="9" t="s">
        <v>45</v>
      </c>
      <c r="H5" s="9" t="s">
        <v>10</v>
      </c>
      <c r="I5" s="9" t="s">
        <v>11</v>
      </c>
      <c r="J5" s="10" t="s">
        <v>12</v>
      </c>
    </row>
    <row r="6" spans="1:10" ht="12.75">
      <c r="A6" s="57"/>
      <c r="C6" s="58" t="s">
        <v>250</v>
      </c>
      <c r="D6" s="59"/>
      <c r="E6" s="59"/>
      <c r="F6" s="60"/>
      <c r="H6" s="61"/>
      <c r="I6" s="61"/>
      <c r="J6" s="62"/>
    </row>
    <row r="7" spans="1:10" ht="45" customHeight="1">
      <c r="A7" s="12">
        <v>1</v>
      </c>
      <c r="B7" s="63" t="s">
        <v>251</v>
      </c>
      <c r="C7" s="15" t="s">
        <v>237</v>
      </c>
      <c r="D7" s="15" t="s">
        <v>18</v>
      </c>
      <c r="E7" s="14">
        <v>27</v>
      </c>
      <c r="F7" s="16"/>
      <c r="G7" s="17">
        <f aca="true" t="shared" si="0" ref="G7:G13">(E7*F7)</f>
        <v>0</v>
      </c>
      <c r="H7" s="18"/>
      <c r="I7" s="19">
        <f aca="true" t="shared" si="1" ref="I7:I13">G7*H7%+G7</f>
        <v>0</v>
      </c>
      <c r="J7" s="20"/>
    </row>
    <row r="8" spans="1:10" ht="62.25" customHeight="1">
      <c r="A8" s="12">
        <v>2</v>
      </c>
      <c r="B8" s="63" t="s">
        <v>252</v>
      </c>
      <c r="C8" s="15" t="s">
        <v>237</v>
      </c>
      <c r="D8" s="15" t="s">
        <v>18</v>
      </c>
      <c r="E8" s="64">
        <v>5</v>
      </c>
      <c r="F8" s="16"/>
      <c r="G8" s="17">
        <f t="shared" si="0"/>
        <v>0</v>
      </c>
      <c r="H8" s="18"/>
      <c r="I8" s="19">
        <f t="shared" si="1"/>
        <v>0</v>
      </c>
      <c r="J8" s="20"/>
    </row>
    <row r="9" spans="1:10" ht="140.25" customHeight="1">
      <c r="A9" s="12">
        <v>3</v>
      </c>
      <c r="B9" s="63" t="s">
        <v>253</v>
      </c>
      <c r="C9" s="15" t="s">
        <v>237</v>
      </c>
      <c r="D9" s="15" t="s">
        <v>18</v>
      </c>
      <c r="E9" s="64">
        <v>240</v>
      </c>
      <c r="F9" s="16"/>
      <c r="G9" s="17">
        <f t="shared" si="0"/>
        <v>0</v>
      </c>
      <c r="H9" s="18"/>
      <c r="I9" s="19">
        <f t="shared" si="1"/>
        <v>0</v>
      </c>
      <c r="J9" s="20"/>
    </row>
    <row r="10" spans="1:10" ht="111.75" customHeight="1">
      <c r="A10" s="12">
        <v>4</v>
      </c>
      <c r="B10" s="63" t="s">
        <v>254</v>
      </c>
      <c r="C10" s="15" t="s">
        <v>237</v>
      </c>
      <c r="D10" s="15" t="s">
        <v>14</v>
      </c>
      <c r="E10" s="64">
        <v>186</v>
      </c>
      <c r="F10" s="16"/>
      <c r="G10" s="17">
        <f t="shared" si="0"/>
        <v>0</v>
      </c>
      <c r="H10" s="18"/>
      <c r="I10" s="19">
        <f t="shared" si="1"/>
        <v>0</v>
      </c>
      <c r="J10" s="20"/>
    </row>
    <row r="11" spans="1:10" ht="114" customHeight="1">
      <c r="A11" s="12">
        <v>5</v>
      </c>
      <c r="B11" s="63" t="s">
        <v>255</v>
      </c>
      <c r="C11" s="15" t="s">
        <v>237</v>
      </c>
      <c r="D11" s="15" t="s">
        <v>14</v>
      </c>
      <c r="E11" s="64">
        <v>186</v>
      </c>
      <c r="F11" s="16"/>
      <c r="G11" s="17">
        <f t="shared" si="0"/>
        <v>0</v>
      </c>
      <c r="H11" s="18"/>
      <c r="I11" s="19">
        <f t="shared" si="1"/>
        <v>0</v>
      </c>
      <c r="J11" s="20"/>
    </row>
    <row r="12" spans="1:10" ht="54.75" customHeight="1">
      <c r="A12" s="12">
        <v>6</v>
      </c>
      <c r="B12" s="63" t="s">
        <v>256</v>
      </c>
      <c r="C12" s="15" t="s">
        <v>237</v>
      </c>
      <c r="D12" s="15" t="s">
        <v>18</v>
      </c>
      <c r="E12" s="14">
        <v>25</v>
      </c>
      <c r="F12" s="16"/>
      <c r="G12" s="17">
        <f t="shared" si="0"/>
        <v>0</v>
      </c>
      <c r="H12" s="18"/>
      <c r="I12" s="19">
        <f t="shared" si="1"/>
        <v>0</v>
      </c>
      <c r="J12" s="20"/>
    </row>
    <row r="13" spans="1:10" ht="51.75" customHeight="1">
      <c r="A13" s="12">
        <v>7</v>
      </c>
      <c r="B13" s="63" t="s">
        <v>257</v>
      </c>
      <c r="C13" s="15" t="s">
        <v>237</v>
      </c>
      <c r="D13" s="15" t="s">
        <v>18</v>
      </c>
      <c r="E13" s="14">
        <v>25</v>
      </c>
      <c r="F13" s="16"/>
      <c r="G13" s="17">
        <f t="shared" si="0"/>
        <v>0</v>
      </c>
      <c r="H13" s="18"/>
      <c r="I13" s="19">
        <f t="shared" si="1"/>
        <v>0</v>
      </c>
      <c r="J13" s="20"/>
    </row>
    <row r="14" spans="1:10" ht="12.75">
      <c r="A14" s="57"/>
      <c r="C14" s="59" t="s">
        <v>258</v>
      </c>
      <c r="D14" s="58"/>
      <c r="E14" s="58"/>
      <c r="F14" s="58"/>
      <c r="G14" s="65"/>
      <c r="H14" s="61"/>
      <c r="I14" s="61"/>
      <c r="J14" s="62"/>
    </row>
    <row r="15" spans="1:10" ht="39.75" customHeight="1">
      <c r="A15" s="12">
        <v>8</v>
      </c>
      <c r="B15" s="63" t="s">
        <v>259</v>
      </c>
      <c r="C15" s="15" t="s">
        <v>237</v>
      </c>
      <c r="D15" s="15" t="s">
        <v>18</v>
      </c>
      <c r="E15" s="14">
        <v>5</v>
      </c>
      <c r="F15" s="16"/>
      <c r="G15" s="17">
        <f aca="true" t="shared" si="2" ref="G15:G27">(E15*F15)</f>
        <v>0</v>
      </c>
      <c r="H15" s="18"/>
      <c r="I15" s="19">
        <f aca="true" t="shared" si="3" ref="I15:I27">G15*H15%+G15</f>
        <v>0</v>
      </c>
      <c r="J15" s="20"/>
    </row>
    <row r="16" spans="1:10" ht="49.5" customHeight="1">
      <c r="A16" s="12">
        <v>9</v>
      </c>
      <c r="B16" s="63" t="s">
        <v>260</v>
      </c>
      <c r="C16" s="15" t="s">
        <v>237</v>
      </c>
      <c r="D16" s="15" t="s">
        <v>18</v>
      </c>
      <c r="E16" s="14">
        <v>10</v>
      </c>
      <c r="F16" s="16"/>
      <c r="G16" s="17">
        <f t="shared" si="2"/>
        <v>0</v>
      </c>
      <c r="H16" s="18"/>
      <c r="I16" s="19">
        <f t="shared" si="3"/>
        <v>0</v>
      </c>
      <c r="J16" s="20"/>
    </row>
    <row r="17" spans="1:10" ht="48.75" customHeight="1">
      <c r="A17" s="12">
        <v>10</v>
      </c>
      <c r="B17" s="63" t="s">
        <v>261</v>
      </c>
      <c r="C17" s="15" t="s">
        <v>237</v>
      </c>
      <c r="D17" s="15" t="s">
        <v>18</v>
      </c>
      <c r="E17" s="14">
        <v>315</v>
      </c>
      <c r="F17" s="16"/>
      <c r="G17" s="17">
        <f t="shared" si="2"/>
        <v>0</v>
      </c>
      <c r="H17" s="18"/>
      <c r="I17" s="19">
        <f t="shared" si="3"/>
        <v>0</v>
      </c>
      <c r="J17" s="20"/>
    </row>
    <row r="18" spans="1:10" ht="65.25" customHeight="1">
      <c r="A18" s="12">
        <v>11</v>
      </c>
      <c r="B18" s="63" t="s">
        <v>262</v>
      </c>
      <c r="C18" s="15" t="s">
        <v>237</v>
      </c>
      <c r="D18" s="15" t="s">
        <v>18</v>
      </c>
      <c r="E18" s="14">
        <v>15</v>
      </c>
      <c r="F18" s="16"/>
      <c r="G18" s="17">
        <f t="shared" si="2"/>
        <v>0</v>
      </c>
      <c r="H18" s="18"/>
      <c r="I18" s="19">
        <f t="shared" si="3"/>
        <v>0</v>
      </c>
      <c r="J18" s="20"/>
    </row>
    <row r="19" spans="1:10" ht="47.25" customHeight="1">
      <c r="A19" s="12">
        <v>12</v>
      </c>
      <c r="B19" s="63" t="s">
        <v>263</v>
      </c>
      <c r="C19" s="15" t="s">
        <v>237</v>
      </c>
      <c r="D19" s="15" t="s">
        <v>18</v>
      </c>
      <c r="E19" s="14">
        <v>4</v>
      </c>
      <c r="F19" s="16"/>
      <c r="G19" s="17">
        <f t="shared" si="2"/>
        <v>0</v>
      </c>
      <c r="H19" s="18"/>
      <c r="I19" s="19">
        <f t="shared" si="3"/>
        <v>0</v>
      </c>
      <c r="J19" s="20"/>
    </row>
    <row r="20" spans="1:10" ht="69" customHeight="1">
      <c r="A20" s="12">
        <v>12</v>
      </c>
      <c r="B20" s="63" t="s">
        <v>264</v>
      </c>
      <c r="C20" s="15" t="s">
        <v>237</v>
      </c>
      <c r="D20" s="15" t="s">
        <v>18</v>
      </c>
      <c r="E20" s="64">
        <v>15</v>
      </c>
      <c r="F20" s="16"/>
      <c r="G20" s="17">
        <f t="shared" si="2"/>
        <v>0</v>
      </c>
      <c r="H20" s="18"/>
      <c r="I20" s="19">
        <f t="shared" si="3"/>
        <v>0</v>
      </c>
      <c r="J20" s="20"/>
    </row>
    <row r="21" spans="1:10" ht="50.25" customHeight="1">
      <c r="A21" s="12">
        <v>13</v>
      </c>
      <c r="B21" s="63" t="s">
        <v>265</v>
      </c>
      <c r="C21" s="15" t="s">
        <v>237</v>
      </c>
      <c r="D21" s="15" t="s">
        <v>18</v>
      </c>
      <c r="E21" s="14">
        <v>69</v>
      </c>
      <c r="F21" s="16"/>
      <c r="G21" s="17">
        <f t="shared" si="2"/>
        <v>0</v>
      </c>
      <c r="H21" s="18"/>
      <c r="I21" s="19">
        <f t="shared" si="3"/>
        <v>0</v>
      </c>
      <c r="J21" s="20"/>
    </row>
    <row r="22" spans="1:10" ht="51" customHeight="1">
      <c r="A22" s="12">
        <v>14</v>
      </c>
      <c r="B22" s="66" t="s">
        <v>266</v>
      </c>
      <c r="C22" s="15" t="s">
        <v>237</v>
      </c>
      <c r="D22" s="15" t="s">
        <v>18</v>
      </c>
      <c r="E22" s="14">
        <v>55</v>
      </c>
      <c r="F22" s="16"/>
      <c r="G22" s="17">
        <f t="shared" si="2"/>
        <v>0</v>
      </c>
      <c r="H22" s="18"/>
      <c r="I22" s="19">
        <f t="shared" si="3"/>
        <v>0</v>
      </c>
      <c r="J22" s="20"/>
    </row>
    <row r="23" spans="1:10" ht="30" customHeight="1">
      <c r="A23" s="12">
        <v>15</v>
      </c>
      <c r="B23" s="66" t="s">
        <v>267</v>
      </c>
      <c r="C23" s="15" t="s">
        <v>237</v>
      </c>
      <c r="D23" s="15" t="s">
        <v>18</v>
      </c>
      <c r="E23" s="14">
        <v>1</v>
      </c>
      <c r="F23" s="16"/>
      <c r="G23" s="17">
        <f t="shared" si="2"/>
        <v>0</v>
      </c>
      <c r="H23" s="18"/>
      <c r="I23" s="19">
        <f t="shared" si="3"/>
        <v>0</v>
      </c>
      <c r="J23" s="20"/>
    </row>
    <row r="24" spans="1:10" ht="33.75">
      <c r="A24" s="12">
        <v>16</v>
      </c>
      <c r="B24" s="63" t="s">
        <v>268</v>
      </c>
      <c r="C24" s="15" t="s">
        <v>237</v>
      </c>
      <c r="D24" s="15" t="s">
        <v>18</v>
      </c>
      <c r="E24" s="14">
        <v>7</v>
      </c>
      <c r="F24" s="16"/>
      <c r="G24" s="17">
        <f t="shared" si="2"/>
        <v>0</v>
      </c>
      <c r="H24" s="18"/>
      <c r="I24" s="19">
        <f t="shared" si="3"/>
        <v>0</v>
      </c>
      <c r="J24" s="20"/>
    </row>
    <row r="25" spans="1:10" ht="51.75" customHeight="1">
      <c r="A25" s="12">
        <v>17</v>
      </c>
      <c r="B25" s="63" t="s">
        <v>269</v>
      </c>
      <c r="C25" s="15" t="s">
        <v>237</v>
      </c>
      <c r="D25" s="15" t="s">
        <v>18</v>
      </c>
      <c r="E25" s="14">
        <v>33</v>
      </c>
      <c r="F25" s="16"/>
      <c r="G25" s="17">
        <f t="shared" si="2"/>
        <v>0</v>
      </c>
      <c r="H25" s="18"/>
      <c r="I25" s="19">
        <f t="shared" si="3"/>
        <v>0</v>
      </c>
      <c r="J25" s="20"/>
    </row>
    <row r="26" spans="1:10" ht="55.5" customHeight="1">
      <c r="A26" s="12">
        <v>18</v>
      </c>
      <c r="B26" s="63" t="s">
        <v>270</v>
      </c>
      <c r="C26" s="15" t="s">
        <v>237</v>
      </c>
      <c r="D26" s="15" t="s">
        <v>18</v>
      </c>
      <c r="E26" s="14">
        <v>5</v>
      </c>
      <c r="F26" s="16"/>
      <c r="G26" s="17">
        <f t="shared" si="2"/>
        <v>0</v>
      </c>
      <c r="H26" s="18"/>
      <c r="I26" s="19">
        <f t="shared" si="3"/>
        <v>0</v>
      </c>
      <c r="J26" s="20"/>
    </row>
    <row r="27" spans="1:10" ht="45">
      <c r="A27" s="12">
        <v>19</v>
      </c>
      <c r="B27" s="66" t="s">
        <v>271</v>
      </c>
      <c r="C27" s="15" t="s">
        <v>237</v>
      </c>
      <c r="D27" s="15" t="s">
        <v>18</v>
      </c>
      <c r="E27" s="14">
        <v>5</v>
      </c>
      <c r="F27" s="16"/>
      <c r="G27" s="17">
        <f t="shared" si="2"/>
        <v>0</v>
      </c>
      <c r="H27" s="18"/>
      <c r="I27" s="19">
        <f t="shared" si="3"/>
        <v>0</v>
      </c>
      <c r="J27" s="20"/>
    </row>
    <row r="28" spans="1:10" ht="21" customHeight="1">
      <c r="A28" s="54"/>
      <c r="B28" s="37" t="s">
        <v>39</v>
      </c>
      <c r="C28" s="37" t="s">
        <v>40</v>
      </c>
      <c r="D28" s="37" t="s">
        <v>40</v>
      </c>
      <c r="E28" s="37" t="s">
        <v>40</v>
      </c>
      <c r="F28" s="37" t="s">
        <v>40</v>
      </c>
      <c r="G28" s="17">
        <f>SUM(G7:G27)</f>
        <v>0</v>
      </c>
      <c r="H28" s="37" t="s">
        <v>40</v>
      </c>
      <c r="I28" s="19">
        <f>SUM(I7:I27)</f>
        <v>0</v>
      </c>
      <c r="J28" s="37" t="s">
        <v>40</v>
      </c>
    </row>
    <row r="30" ht="12.75">
      <c r="B30" t="s">
        <v>248</v>
      </c>
    </row>
    <row r="32" spans="2:10" ht="12.75">
      <c r="B32" s="46" t="s">
        <v>188</v>
      </c>
      <c r="I32" s="24"/>
      <c r="J32" s="24"/>
    </row>
  </sheetData>
  <sheetProtection selectLockedCells="1" selectUnlockedCells="1"/>
  <mergeCells count="2">
    <mergeCell ref="D2:F2"/>
    <mergeCell ref="B3:F3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G24" sqref="G24"/>
    </sheetView>
  </sheetViews>
  <sheetFormatPr defaultColWidth="8.00390625" defaultRowHeight="12.75"/>
  <cols>
    <col min="1" max="1" width="6.125" style="0" customWidth="1"/>
    <col min="2" max="2" width="40.00390625" style="0" customWidth="1"/>
    <col min="3" max="3" width="22.75390625" style="0" customWidth="1"/>
    <col min="4" max="4" width="11.25390625" style="0" customWidth="1"/>
    <col min="5" max="5" width="10.375" style="0" customWidth="1"/>
    <col min="6" max="6" width="13.00390625" style="0" customWidth="1"/>
    <col min="7" max="7" width="12.625" style="0" customWidth="1"/>
    <col min="8" max="8" width="8.50390625" style="0" customWidth="1"/>
    <col min="9" max="9" width="10.125" style="0" customWidth="1"/>
    <col min="10" max="10" width="11.75390625" style="0" customWidth="1"/>
    <col min="11" max="16384" width="8.50390625" style="0" customWidth="1"/>
  </cols>
  <sheetData>
    <row r="1" spans="1:7" ht="12.75">
      <c r="A1" s="51"/>
      <c r="B1" s="52" t="s">
        <v>0</v>
      </c>
      <c r="C1" s="52"/>
      <c r="D1" s="52" t="s">
        <v>1</v>
      </c>
      <c r="F1" s="52"/>
      <c r="G1" s="51"/>
    </row>
    <row r="2" spans="2:7" ht="12.75">
      <c r="B2" s="1"/>
      <c r="C2" s="1"/>
      <c r="D2" s="3" t="s">
        <v>2</v>
      </c>
      <c r="E2" s="3"/>
      <c r="F2" s="3"/>
      <c r="G2" s="1"/>
    </row>
    <row r="3" spans="2:10" ht="22.5" customHeight="1">
      <c r="B3" s="4" t="s">
        <v>272</v>
      </c>
      <c r="C3" s="4"/>
      <c r="D3" s="4"/>
      <c r="E3" s="4"/>
      <c r="F3" s="4"/>
      <c r="G3" s="44"/>
      <c r="H3" s="5"/>
      <c r="I3" s="5"/>
      <c r="J3" s="6"/>
    </row>
    <row r="4" spans="2:10" ht="22.5" customHeight="1">
      <c r="B4" s="45">
        <v>1</v>
      </c>
      <c r="C4" s="45">
        <v>2</v>
      </c>
      <c r="D4" s="45">
        <v>3</v>
      </c>
      <c r="E4" s="45">
        <v>4</v>
      </c>
      <c r="F4" s="45">
        <v>5</v>
      </c>
      <c r="G4" s="45">
        <v>6</v>
      </c>
      <c r="H4" s="7">
        <v>7</v>
      </c>
      <c r="I4" s="8">
        <v>8</v>
      </c>
      <c r="J4" s="8">
        <v>9</v>
      </c>
    </row>
    <row r="5" spans="1:10" ht="43.5" customHeight="1">
      <c r="A5" s="56" t="s">
        <v>4</v>
      </c>
      <c r="B5" s="9" t="s">
        <v>5</v>
      </c>
      <c r="C5" s="9" t="s">
        <v>159</v>
      </c>
      <c r="D5" s="9" t="s">
        <v>7</v>
      </c>
      <c r="E5" s="9" t="s">
        <v>6</v>
      </c>
      <c r="F5" s="9" t="s">
        <v>8</v>
      </c>
      <c r="G5" s="9" t="s">
        <v>45</v>
      </c>
      <c r="H5" s="9" t="s">
        <v>10</v>
      </c>
      <c r="I5" s="9" t="s">
        <v>11</v>
      </c>
      <c r="J5" s="10" t="s">
        <v>12</v>
      </c>
    </row>
    <row r="6" spans="1:10" ht="40.5" customHeight="1">
      <c r="A6" s="12">
        <v>1</v>
      </c>
      <c r="B6" s="63" t="s">
        <v>273</v>
      </c>
      <c r="C6" s="15" t="s">
        <v>237</v>
      </c>
      <c r="D6" s="15" t="s">
        <v>18</v>
      </c>
      <c r="E6" s="14">
        <v>95</v>
      </c>
      <c r="F6" s="16"/>
      <c r="G6" s="17">
        <f aca="true" t="shared" si="0" ref="G6:G14">(E6*F6)</f>
        <v>0</v>
      </c>
      <c r="H6" s="18"/>
      <c r="I6" s="19">
        <f aca="true" t="shared" si="1" ref="I6:I14">G6*H6%+G6</f>
        <v>0</v>
      </c>
      <c r="J6" s="20"/>
    </row>
    <row r="7" spans="1:10" ht="22.5" customHeight="1">
      <c r="A7" s="12">
        <v>2</v>
      </c>
      <c r="B7" s="13" t="s">
        <v>274</v>
      </c>
      <c r="C7" s="15" t="s">
        <v>237</v>
      </c>
      <c r="D7" s="15" t="s">
        <v>18</v>
      </c>
      <c r="E7" s="14">
        <v>1</v>
      </c>
      <c r="F7" s="16"/>
      <c r="G7" s="17">
        <f t="shared" si="0"/>
        <v>0</v>
      </c>
      <c r="H7" s="18"/>
      <c r="I7" s="19">
        <f t="shared" si="1"/>
        <v>0</v>
      </c>
      <c r="J7" s="20"/>
    </row>
    <row r="8" spans="1:10" ht="54.75" customHeight="1">
      <c r="A8" s="12">
        <v>3</v>
      </c>
      <c r="B8" s="63" t="s">
        <v>275</v>
      </c>
      <c r="C8" s="15" t="s">
        <v>237</v>
      </c>
      <c r="D8" s="15" t="s">
        <v>18</v>
      </c>
      <c r="E8" s="14">
        <v>822</v>
      </c>
      <c r="F8" s="16"/>
      <c r="G8" s="17">
        <f t="shared" si="0"/>
        <v>0</v>
      </c>
      <c r="H8" s="18"/>
      <c r="I8" s="19">
        <f t="shared" si="1"/>
        <v>0</v>
      </c>
      <c r="J8" s="20"/>
    </row>
    <row r="9" spans="1:10" ht="30" customHeight="1">
      <c r="A9" s="12">
        <v>4</v>
      </c>
      <c r="B9" s="13" t="s">
        <v>276</v>
      </c>
      <c r="C9" s="15" t="s">
        <v>237</v>
      </c>
      <c r="D9" s="15" t="s">
        <v>18</v>
      </c>
      <c r="E9" s="14">
        <v>1</v>
      </c>
      <c r="F9" s="16"/>
      <c r="G9" s="17">
        <f t="shared" si="0"/>
        <v>0</v>
      </c>
      <c r="H9" s="18"/>
      <c r="I9" s="19">
        <f t="shared" si="1"/>
        <v>0</v>
      </c>
      <c r="J9" s="20"/>
    </row>
    <row r="10" spans="1:10" ht="29.25" customHeight="1">
      <c r="A10" s="12">
        <v>5</v>
      </c>
      <c r="B10" s="13" t="s">
        <v>277</v>
      </c>
      <c r="C10" s="15" t="s">
        <v>237</v>
      </c>
      <c r="D10" s="15" t="s">
        <v>18</v>
      </c>
      <c r="E10" s="14">
        <v>5</v>
      </c>
      <c r="F10" s="16"/>
      <c r="G10" s="17">
        <f t="shared" si="0"/>
        <v>0</v>
      </c>
      <c r="H10" s="18"/>
      <c r="I10" s="19">
        <f t="shared" si="1"/>
        <v>0</v>
      </c>
      <c r="J10" s="20"/>
    </row>
    <row r="11" spans="1:10" ht="20.25" customHeight="1">
      <c r="A11" s="12">
        <v>6</v>
      </c>
      <c r="B11" s="13" t="s">
        <v>278</v>
      </c>
      <c r="C11" s="15" t="s">
        <v>237</v>
      </c>
      <c r="D11" s="15" t="s">
        <v>18</v>
      </c>
      <c r="E11" s="14">
        <v>1</v>
      </c>
      <c r="F11" s="16"/>
      <c r="G11" s="17">
        <f t="shared" si="0"/>
        <v>0</v>
      </c>
      <c r="H11" s="18"/>
      <c r="I11" s="19">
        <f t="shared" si="1"/>
        <v>0</v>
      </c>
      <c r="J11" s="20"/>
    </row>
    <row r="12" spans="1:10" ht="28.5" customHeight="1">
      <c r="A12" s="12">
        <v>7</v>
      </c>
      <c r="B12" s="13" t="s">
        <v>279</v>
      </c>
      <c r="C12" s="15" t="s">
        <v>237</v>
      </c>
      <c r="D12" s="15" t="s">
        <v>18</v>
      </c>
      <c r="E12" s="14">
        <v>525</v>
      </c>
      <c r="F12" s="16"/>
      <c r="G12" s="17">
        <f t="shared" si="0"/>
        <v>0</v>
      </c>
      <c r="H12" s="18"/>
      <c r="I12" s="19">
        <f t="shared" si="1"/>
        <v>0</v>
      </c>
      <c r="J12" s="20"/>
    </row>
    <row r="13" spans="1:10" ht="27" customHeight="1">
      <c r="A13" s="12">
        <v>8</v>
      </c>
      <c r="B13" s="63" t="s">
        <v>280</v>
      </c>
      <c r="C13" s="15" t="s">
        <v>237</v>
      </c>
      <c r="D13" s="15" t="s">
        <v>18</v>
      </c>
      <c r="E13" s="14">
        <v>305</v>
      </c>
      <c r="F13" s="16"/>
      <c r="G13" s="17">
        <f t="shared" si="0"/>
        <v>0</v>
      </c>
      <c r="H13" s="18"/>
      <c r="I13" s="19">
        <f t="shared" si="1"/>
        <v>0</v>
      </c>
      <c r="J13" s="20"/>
    </row>
    <row r="14" spans="1:10" ht="57" customHeight="1">
      <c r="A14" s="12">
        <v>9</v>
      </c>
      <c r="B14" s="63" t="s">
        <v>281</v>
      </c>
      <c r="C14" s="15" t="s">
        <v>237</v>
      </c>
      <c r="D14" s="15" t="s">
        <v>18</v>
      </c>
      <c r="E14" s="14">
        <v>1</v>
      </c>
      <c r="F14" s="16"/>
      <c r="G14" s="17">
        <f t="shared" si="0"/>
        <v>0</v>
      </c>
      <c r="H14" s="18"/>
      <c r="I14" s="19">
        <f t="shared" si="1"/>
        <v>0</v>
      </c>
      <c r="J14" s="20"/>
    </row>
    <row r="15" spans="1:10" ht="31.5" customHeight="1">
      <c r="A15" s="54"/>
      <c r="B15" s="37" t="s">
        <v>39</v>
      </c>
      <c r="C15" s="37" t="s">
        <v>40</v>
      </c>
      <c r="D15" s="37" t="s">
        <v>40</v>
      </c>
      <c r="E15" s="37" t="s">
        <v>40</v>
      </c>
      <c r="F15" s="37" t="s">
        <v>40</v>
      </c>
      <c r="G15" s="67">
        <f>SUM(G6:G14)</f>
        <v>0</v>
      </c>
      <c r="H15" s="37" t="s">
        <v>40</v>
      </c>
      <c r="I15" s="19">
        <f>SUM(I6:I14)</f>
        <v>0</v>
      </c>
      <c r="J15" s="37" t="s">
        <v>40</v>
      </c>
    </row>
    <row r="16" ht="24.75" customHeight="1">
      <c r="B16" t="s">
        <v>248</v>
      </c>
    </row>
    <row r="17" spans="2:8" ht="24.75" customHeight="1">
      <c r="B17" s="46" t="s">
        <v>188</v>
      </c>
      <c r="G17" s="24"/>
      <c r="H17" s="24"/>
    </row>
    <row r="21" ht="20.25" customHeight="1"/>
    <row r="22" ht="15"/>
    <row r="23" ht="15"/>
    <row r="24" ht="14.25"/>
  </sheetData>
  <sheetProtection selectLockedCells="1" selectUnlockedCells="1"/>
  <mergeCells count="2">
    <mergeCell ref="D2:F2"/>
    <mergeCell ref="B3:F3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74"/>
  <sheetViews>
    <sheetView workbookViewId="0" topLeftCell="A1">
      <selection activeCell="H178" sqref="H178"/>
    </sheetView>
  </sheetViews>
  <sheetFormatPr defaultColWidth="8.00390625" defaultRowHeight="12.75"/>
  <cols>
    <col min="1" max="1" width="5.625" style="0" customWidth="1"/>
    <col min="2" max="2" width="34.00390625" style="0" customWidth="1"/>
    <col min="3" max="3" width="23.00390625" style="0" customWidth="1"/>
    <col min="4" max="4" width="11.625" style="0" customWidth="1"/>
    <col min="5" max="5" width="8.00390625" style="0" customWidth="1"/>
    <col min="6" max="6" width="11.125" style="0" customWidth="1"/>
    <col min="7" max="7" width="12.875" style="0" customWidth="1"/>
    <col min="8" max="8" width="16.25390625" style="0" customWidth="1"/>
    <col min="9" max="9" width="9.625" style="0" customWidth="1"/>
    <col min="10" max="10" width="11.375" style="0" customWidth="1"/>
    <col min="11" max="16384" width="8.50390625" style="0" customWidth="1"/>
  </cols>
  <sheetData>
    <row r="1" spans="2:5" ht="12.75">
      <c r="B1" s="1" t="s">
        <v>0</v>
      </c>
      <c r="C1" s="1"/>
      <c r="E1" s="1" t="s">
        <v>1</v>
      </c>
    </row>
    <row r="2" spans="5:9" ht="12.75">
      <c r="E2" s="3" t="s">
        <v>2</v>
      </c>
      <c r="F2" s="3"/>
      <c r="G2" s="3"/>
      <c r="H2" s="68"/>
      <c r="I2" s="68"/>
    </row>
    <row r="3" spans="2:11" ht="12.75">
      <c r="B3" s="69" t="s">
        <v>282</v>
      </c>
      <c r="C3" s="69"/>
      <c r="D3" s="69"/>
      <c r="E3" s="69"/>
      <c r="F3" s="69"/>
      <c r="G3" s="70"/>
      <c r="H3" s="70"/>
      <c r="I3" s="70"/>
      <c r="J3" s="70"/>
      <c r="K3" s="71"/>
    </row>
    <row r="4" spans="1:15" ht="12.75">
      <c r="A4" s="7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8">
        <v>8</v>
      </c>
      <c r="I4" s="8">
        <v>9</v>
      </c>
      <c r="J4" s="8">
        <v>10</v>
      </c>
      <c r="K4" s="72">
        <v>11</v>
      </c>
      <c r="L4" s="73"/>
      <c r="M4" s="73"/>
      <c r="N4" s="73"/>
      <c r="O4" s="73"/>
    </row>
    <row r="5" spans="1:11" ht="38.25">
      <c r="A5" s="74" t="s">
        <v>4</v>
      </c>
      <c r="B5" s="74" t="s">
        <v>5</v>
      </c>
      <c r="C5" s="74" t="s">
        <v>159</v>
      </c>
      <c r="D5" s="74" t="s">
        <v>283</v>
      </c>
      <c r="E5" s="74" t="s">
        <v>7</v>
      </c>
      <c r="F5" s="74" t="s">
        <v>6</v>
      </c>
      <c r="G5" s="74" t="s">
        <v>284</v>
      </c>
      <c r="H5" s="45" t="s">
        <v>285</v>
      </c>
      <c r="I5" s="56" t="s">
        <v>10</v>
      </c>
      <c r="J5" s="56" t="s">
        <v>286</v>
      </c>
      <c r="K5" s="56" t="s">
        <v>12</v>
      </c>
    </row>
    <row r="6" spans="1:11" ht="33.75" customHeight="1">
      <c r="A6" s="12">
        <v>1</v>
      </c>
      <c r="B6" s="75" t="s">
        <v>287</v>
      </c>
      <c r="C6" s="15" t="s">
        <v>237</v>
      </c>
      <c r="D6" s="9" t="s">
        <v>288</v>
      </c>
      <c r="E6" s="9" t="s">
        <v>14</v>
      </c>
      <c r="F6" s="14">
        <v>6</v>
      </c>
      <c r="G6" s="16"/>
      <c r="H6" s="15">
        <f aca="true" t="shared" si="0" ref="H6:H171">F6*G6</f>
        <v>0</v>
      </c>
      <c r="I6" s="16">
        <v>8</v>
      </c>
      <c r="J6" s="15">
        <f aca="true" t="shared" si="1" ref="J6:J171">H6*I6%+H6</f>
        <v>0</v>
      </c>
      <c r="K6" s="20"/>
    </row>
    <row r="7" spans="1:15" ht="16.5" customHeight="1">
      <c r="A7" s="12">
        <v>2</v>
      </c>
      <c r="B7" s="75" t="s">
        <v>289</v>
      </c>
      <c r="C7" s="15" t="s">
        <v>237</v>
      </c>
      <c r="D7" s="15" t="s">
        <v>290</v>
      </c>
      <c r="E7" s="15" t="s">
        <v>14</v>
      </c>
      <c r="F7" s="14">
        <v>141</v>
      </c>
      <c r="G7" s="16"/>
      <c r="H7" s="15">
        <f t="shared" si="0"/>
        <v>0</v>
      </c>
      <c r="I7" s="16">
        <v>8</v>
      </c>
      <c r="J7" s="15">
        <f t="shared" si="1"/>
        <v>0</v>
      </c>
      <c r="K7" s="20"/>
      <c r="L7" s="76"/>
      <c r="M7" s="77"/>
      <c r="N7" s="78">
        <v>6</v>
      </c>
      <c r="O7" s="78">
        <v>4</v>
      </c>
    </row>
    <row r="8" spans="1:15" ht="24.75" customHeight="1">
      <c r="A8" s="12">
        <v>3</v>
      </c>
      <c r="B8" s="75" t="s">
        <v>291</v>
      </c>
      <c r="C8" s="15" t="s">
        <v>237</v>
      </c>
      <c r="D8" s="15" t="s">
        <v>292</v>
      </c>
      <c r="E8" s="15" t="s">
        <v>14</v>
      </c>
      <c r="F8" s="14">
        <v>10</v>
      </c>
      <c r="G8" s="16"/>
      <c r="H8" s="15">
        <f t="shared" si="0"/>
        <v>0</v>
      </c>
      <c r="I8" s="16">
        <v>23</v>
      </c>
      <c r="J8" s="15">
        <f t="shared" si="1"/>
        <v>0</v>
      </c>
      <c r="K8" s="20"/>
      <c r="L8" s="79">
        <v>50</v>
      </c>
      <c r="M8" s="77"/>
      <c r="N8" s="78">
        <v>6</v>
      </c>
      <c r="O8" s="78">
        <v>4</v>
      </c>
    </row>
    <row r="9" spans="1:15" ht="108" customHeight="1">
      <c r="A9" s="12">
        <v>4</v>
      </c>
      <c r="B9" s="75" t="s">
        <v>293</v>
      </c>
      <c r="C9" s="15" t="s">
        <v>237</v>
      </c>
      <c r="D9" s="15" t="s">
        <v>294</v>
      </c>
      <c r="E9" s="15" t="s">
        <v>14</v>
      </c>
      <c r="F9" s="14">
        <v>40</v>
      </c>
      <c r="G9" s="16"/>
      <c r="H9" s="15">
        <f t="shared" si="0"/>
        <v>0</v>
      </c>
      <c r="I9" s="16">
        <v>23</v>
      </c>
      <c r="J9" s="15">
        <f t="shared" si="1"/>
        <v>0</v>
      </c>
      <c r="K9" s="20"/>
      <c r="L9" s="79">
        <v>100</v>
      </c>
      <c r="M9" s="77">
        <f>(L9/N9)</f>
        <v>16.666666666666668</v>
      </c>
      <c r="N9" s="78">
        <v>6</v>
      </c>
      <c r="O9" s="78">
        <v>4</v>
      </c>
    </row>
    <row r="10" spans="1:15" ht="24.75" customHeight="1">
      <c r="A10" s="12">
        <v>5</v>
      </c>
      <c r="B10" s="75" t="s">
        <v>295</v>
      </c>
      <c r="C10" s="15" t="s">
        <v>237</v>
      </c>
      <c r="D10" s="15" t="s">
        <v>296</v>
      </c>
      <c r="E10" s="15" t="s">
        <v>14</v>
      </c>
      <c r="F10" s="14">
        <v>1</v>
      </c>
      <c r="G10" s="16"/>
      <c r="H10" s="15">
        <f t="shared" si="0"/>
        <v>0</v>
      </c>
      <c r="I10" s="16">
        <v>5</v>
      </c>
      <c r="J10" s="15">
        <f t="shared" si="1"/>
        <v>0</v>
      </c>
      <c r="K10" s="20"/>
      <c r="L10" s="79"/>
      <c r="M10" s="77"/>
      <c r="N10" s="78"/>
      <c r="O10" s="78"/>
    </row>
    <row r="11" spans="1:15" ht="24.75" customHeight="1">
      <c r="A11" s="12">
        <v>6</v>
      </c>
      <c r="B11" s="75" t="s">
        <v>295</v>
      </c>
      <c r="C11" s="15" t="s">
        <v>237</v>
      </c>
      <c r="D11" s="15" t="s">
        <v>297</v>
      </c>
      <c r="E11" s="15" t="s">
        <v>18</v>
      </c>
      <c r="F11" s="14">
        <v>1</v>
      </c>
      <c r="G11" s="16"/>
      <c r="H11" s="15">
        <f t="shared" si="0"/>
        <v>0</v>
      </c>
      <c r="I11" s="16">
        <v>5</v>
      </c>
      <c r="J11" s="15">
        <f t="shared" si="1"/>
        <v>0</v>
      </c>
      <c r="K11" s="20"/>
      <c r="L11" s="79"/>
      <c r="M11" s="77"/>
      <c r="N11" s="78"/>
      <c r="O11" s="78"/>
    </row>
    <row r="12" spans="1:15" ht="76.5" customHeight="1">
      <c r="A12" s="12">
        <v>7</v>
      </c>
      <c r="B12" s="75" t="s">
        <v>298</v>
      </c>
      <c r="C12" s="15" t="s">
        <v>237</v>
      </c>
      <c r="D12" s="15" t="s">
        <v>299</v>
      </c>
      <c r="E12" s="15" t="s">
        <v>14</v>
      </c>
      <c r="F12" s="14">
        <v>23</v>
      </c>
      <c r="G12" s="16"/>
      <c r="H12" s="15">
        <f t="shared" si="0"/>
        <v>0</v>
      </c>
      <c r="I12" s="16">
        <v>8</v>
      </c>
      <c r="J12" s="15">
        <f t="shared" si="1"/>
        <v>0</v>
      </c>
      <c r="K12" s="20"/>
      <c r="L12" s="79">
        <v>5</v>
      </c>
      <c r="M12" s="77">
        <f aca="true" t="shared" si="2" ref="M12:M13">(L12/N12)</f>
        <v>0.8333333333333334</v>
      </c>
      <c r="N12" s="78">
        <v>6</v>
      </c>
      <c r="O12" s="78">
        <v>4</v>
      </c>
    </row>
    <row r="13" spans="1:15" ht="61.5" customHeight="1">
      <c r="A13" s="12">
        <v>8</v>
      </c>
      <c r="B13" s="75" t="s">
        <v>300</v>
      </c>
      <c r="C13" s="15" t="s">
        <v>237</v>
      </c>
      <c r="D13" s="15" t="s">
        <v>301</v>
      </c>
      <c r="E13" s="15" t="s">
        <v>14</v>
      </c>
      <c r="F13" s="14">
        <v>15</v>
      </c>
      <c r="G13" s="16"/>
      <c r="H13" s="15">
        <f t="shared" si="0"/>
        <v>0</v>
      </c>
      <c r="I13" s="16">
        <v>8</v>
      </c>
      <c r="J13" s="15">
        <f t="shared" si="1"/>
        <v>0</v>
      </c>
      <c r="K13" s="20"/>
      <c r="L13" s="79">
        <v>20</v>
      </c>
      <c r="M13" s="77">
        <f t="shared" si="2"/>
        <v>3.3333333333333335</v>
      </c>
      <c r="N13" s="78">
        <v>6</v>
      </c>
      <c r="O13" s="78">
        <v>4</v>
      </c>
    </row>
    <row r="14" spans="1:15" ht="36" customHeight="1">
      <c r="A14" s="12">
        <v>9</v>
      </c>
      <c r="B14" s="75" t="s">
        <v>302</v>
      </c>
      <c r="C14" s="15" t="s">
        <v>237</v>
      </c>
      <c r="D14" s="15" t="s">
        <v>303</v>
      </c>
      <c r="E14" s="15" t="s">
        <v>14</v>
      </c>
      <c r="F14" s="14">
        <v>45</v>
      </c>
      <c r="G14" s="16"/>
      <c r="H14" s="15">
        <f t="shared" si="0"/>
        <v>0</v>
      </c>
      <c r="I14" s="16">
        <v>5</v>
      </c>
      <c r="J14" s="15">
        <f t="shared" si="1"/>
        <v>0</v>
      </c>
      <c r="K14" s="20"/>
      <c r="L14" s="79"/>
      <c r="M14" s="77"/>
      <c r="N14" s="78"/>
      <c r="O14" s="78"/>
    </row>
    <row r="15" spans="1:15" ht="24.75" customHeight="1">
      <c r="A15" s="12">
        <v>10</v>
      </c>
      <c r="B15" s="75" t="s">
        <v>304</v>
      </c>
      <c r="C15" s="15" t="s">
        <v>237</v>
      </c>
      <c r="D15" s="15" t="s">
        <v>305</v>
      </c>
      <c r="E15" s="15" t="s">
        <v>14</v>
      </c>
      <c r="F15" s="14">
        <v>1</v>
      </c>
      <c r="G15" s="16"/>
      <c r="H15" s="15">
        <f t="shared" si="0"/>
        <v>0</v>
      </c>
      <c r="I15" s="16">
        <v>8</v>
      </c>
      <c r="J15" s="15">
        <f t="shared" si="1"/>
        <v>0</v>
      </c>
      <c r="K15" s="20"/>
      <c r="L15" s="79"/>
      <c r="M15" s="77"/>
      <c r="N15" s="78"/>
      <c r="O15" s="78"/>
    </row>
    <row r="16" spans="1:15" ht="165.75" customHeight="1">
      <c r="A16" s="12">
        <v>11</v>
      </c>
      <c r="B16" s="75" t="s">
        <v>306</v>
      </c>
      <c r="C16" s="15" t="s">
        <v>237</v>
      </c>
      <c r="D16" s="15" t="s">
        <v>307</v>
      </c>
      <c r="E16" s="15" t="s">
        <v>14</v>
      </c>
      <c r="F16" s="14">
        <v>140</v>
      </c>
      <c r="G16" s="16"/>
      <c r="H16" s="15">
        <f t="shared" si="0"/>
        <v>0</v>
      </c>
      <c r="I16" s="16">
        <v>8</v>
      </c>
      <c r="J16" s="15">
        <f t="shared" si="1"/>
        <v>0</v>
      </c>
      <c r="K16" s="20"/>
      <c r="L16" s="79"/>
      <c r="M16" s="77"/>
      <c r="N16" s="78"/>
      <c r="O16" s="78"/>
    </row>
    <row r="17" spans="1:15" ht="36.75" customHeight="1">
      <c r="A17" s="12">
        <v>12</v>
      </c>
      <c r="B17" s="75" t="s">
        <v>308</v>
      </c>
      <c r="C17" s="15" t="s">
        <v>237</v>
      </c>
      <c r="D17" s="15" t="s">
        <v>297</v>
      </c>
      <c r="E17" s="15" t="s">
        <v>18</v>
      </c>
      <c r="F17" s="14">
        <v>455</v>
      </c>
      <c r="G17" s="16"/>
      <c r="H17" s="15">
        <f t="shared" si="0"/>
        <v>0</v>
      </c>
      <c r="I17" s="16">
        <v>8</v>
      </c>
      <c r="J17" s="15">
        <f t="shared" si="1"/>
        <v>0</v>
      </c>
      <c r="K17" s="20"/>
      <c r="L17" s="79">
        <v>50</v>
      </c>
      <c r="M17" s="77">
        <f aca="true" t="shared" si="3" ref="M17:M22">(L17/N17)</f>
        <v>8.333333333333334</v>
      </c>
      <c r="N17" s="78">
        <v>6</v>
      </c>
      <c r="O17" s="78">
        <v>4</v>
      </c>
    </row>
    <row r="18" spans="1:15" ht="24.75" customHeight="1">
      <c r="A18" s="12">
        <v>13</v>
      </c>
      <c r="B18" s="75" t="s">
        <v>309</v>
      </c>
      <c r="C18" s="15" t="s">
        <v>237</v>
      </c>
      <c r="D18" s="15" t="s">
        <v>310</v>
      </c>
      <c r="E18" s="15" t="s">
        <v>14</v>
      </c>
      <c r="F18" s="14">
        <v>1</v>
      </c>
      <c r="G18" s="16"/>
      <c r="H18" s="15">
        <f t="shared" si="0"/>
        <v>0</v>
      </c>
      <c r="I18" s="16">
        <v>8</v>
      </c>
      <c r="J18" s="15">
        <f t="shared" si="1"/>
        <v>0</v>
      </c>
      <c r="K18" s="20"/>
      <c r="L18" s="79">
        <v>15</v>
      </c>
      <c r="M18" s="77">
        <f t="shared" si="3"/>
        <v>2.5</v>
      </c>
      <c r="N18" s="78">
        <v>6</v>
      </c>
      <c r="O18" s="78">
        <v>4</v>
      </c>
    </row>
    <row r="19" spans="1:15" ht="24.75" customHeight="1">
      <c r="A19" s="12">
        <v>14</v>
      </c>
      <c r="B19" s="75" t="s">
        <v>311</v>
      </c>
      <c r="C19" s="15" t="s">
        <v>237</v>
      </c>
      <c r="D19" s="15" t="s">
        <v>312</v>
      </c>
      <c r="E19" s="15" t="s">
        <v>14</v>
      </c>
      <c r="F19" s="14">
        <v>275</v>
      </c>
      <c r="G19" s="16"/>
      <c r="H19" s="15">
        <f t="shared" si="0"/>
        <v>0</v>
      </c>
      <c r="I19" s="16">
        <v>23</v>
      </c>
      <c r="J19" s="15">
        <f t="shared" si="1"/>
        <v>0</v>
      </c>
      <c r="K19" s="20"/>
      <c r="L19" s="79">
        <v>10</v>
      </c>
      <c r="M19" s="77">
        <f t="shared" si="3"/>
        <v>1.6666666666666667</v>
      </c>
      <c r="N19" s="78">
        <v>6</v>
      </c>
      <c r="O19" s="78">
        <v>4</v>
      </c>
    </row>
    <row r="20" spans="1:15" ht="24.75" customHeight="1">
      <c r="A20" s="12">
        <v>15</v>
      </c>
      <c r="B20" s="75" t="s">
        <v>313</v>
      </c>
      <c r="C20" s="15" t="s">
        <v>237</v>
      </c>
      <c r="D20" s="15" t="s">
        <v>296</v>
      </c>
      <c r="E20" s="15" t="s">
        <v>14</v>
      </c>
      <c r="F20" s="14">
        <v>10</v>
      </c>
      <c r="G20" s="16"/>
      <c r="H20" s="15">
        <f t="shared" si="0"/>
        <v>0</v>
      </c>
      <c r="I20" s="16">
        <v>23</v>
      </c>
      <c r="J20" s="15">
        <f t="shared" si="1"/>
        <v>0</v>
      </c>
      <c r="K20" s="20"/>
      <c r="L20" s="79">
        <v>5</v>
      </c>
      <c r="M20" s="77">
        <f t="shared" si="3"/>
        <v>0.8333333333333334</v>
      </c>
      <c r="N20" s="78">
        <v>6</v>
      </c>
      <c r="O20" s="78">
        <v>4</v>
      </c>
    </row>
    <row r="21" spans="1:15" ht="50.25" customHeight="1">
      <c r="A21" s="12">
        <v>16</v>
      </c>
      <c r="B21" s="75" t="s">
        <v>314</v>
      </c>
      <c r="C21" s="15" t="s">
        <v>237</v>
      </c>
      <c r="D21" s="15" t="s">
        <v>296</v>
      </c>
      <c r="E21" s="15" t="s">
        <v>14</v>
      </c>
      <c r="F21" s="14">
        <v>105</v>
      </c>
      <c r="G21" s="16"/>
      <c r="H21" s="15">
        <f t="shared" si="0"/>
        <v>0</v>
      </c>
      <c r="I21" s="16">
        <v>23</v>
      </c>
      <c r="J21" s="15">
        <f t="shared" si="1"/>
        <v>0</v>
      </c>
      <c r="K21" s="20"/>
      <c r="L21" s="79">
        <v>80</v>
      </c>
      <c r="M21" s="77">
        <f t="shared" si="3"/>
        <v>13.333333333333334</v>
      </c>
      <c r="N21" s="78">
        <v>6</v>
      </c>
      <c r="O21" s="78">
        <v>4</v>
      </c>
    </row>
    <row r="22" spans="1:15" ht="39" customHeight="1">
      <c r="A22" s="12">
        <v>17</v>
      </c>
      <c r="B22" s="75" t="s">
        <v>315</v>
      </c>
      <c r="C22" s="15" t="s">
        <v>237</v>
      </c>
      <c r="D22" s="15" t="s">
        <v>316</v>
      </c>
      <c r="E22" s="15" t="s">
        <v>14</v>
      </c>
      <c r="F22" s="14">
        <v>75</v>
      </c>
      <c r="G22" s="16"/>
      <c r="H22" s="15">
        <f t="shared" si="0"/>
        <v>0</v>
      </c>
      <c r="I22" s="16">
        <v>23</v>
      </c>
      <c r="J22" s="15">
        <f t="shared" si="1"/>
        <v>0</v>
      </c>
      <c r="K22" s="20"/>
      <c r="L22" s="79">
        <v>6</v>
      </c>
      <c r="M22" s="77">
        <f t="shared" si="3"/>
        <v>1</v>
      </c>
      <c r="N22" s="78">
        <v>6</v>
      </c>
      <c r="O22" s="78">
        <v>4</v>
      </c>
    </row>
    <row r="23" spans="1:15" ht="87" customHeight="1">
      <c r="A23" s="12">
        <v>18</v>
      </c>
      <c r="B23" s="75" t="s">
        <v>317</v>
      </c>
      <c r="C23" s="15" t="s">
        <v>237</v>
      </c>
      <c r="D23" s="15" t="s">
        <v>296</v>
      </c>
      <c r="E23" s="15" t="s">
        <v>14</v>
      </c>
      <c r="F23" s="14">
        <v>435</v>
      </c>
      <c r="G23" s="16"/>
      <c r="H23" s="15">
        <f t="shared" si="0"/>
        <v>0</v>
      </c>
      <c r="I23" s="16">
        <v>8</v>
      </c>
      <c r="J23" s="15">
        <f t="shared" si="1"/>
        <v>0</v>
      </c>
      <c r="K23" s="20"/>
      <c r="L23" s="79"/>
      <c r="M23" s="77"/>
      <c r="N23" s="78"/>
      <c r="O23" s="78"/>
    </row>
    <row r="24" spans="1:15" ht="24.75" customHeight="1">
      <c r="A24" s="12">
        <v>19</v>
      </c>
      <c r="B24" s="75" t="s">
        <v>318</v>
      </c>
      <c r="C24" s="15" t="s">
        <v>237</v>
      </c>
      <c r="D24" s="15" t="s">
        <v>319</v>
      </c>
      <c r="E24" s="15" t="s">
        <v>14</v>
      </c>
      <c r="F24" s="14">
        <v>1</v>
      </c>
      <c r="G24" s="16"/>
      <c r="H24" s="15">
        <f t="shared" si="0"/>
        <v>0</v>
      </c>
      <c r="I24" s="16">
        <v>8</v>
      </c>
      <c r="J24" s="15">
        <f t="shared" si="1"/>
        <v>0</v>
      </c>
      <c r="K24" s="20"/>
      <c r="L24" s="79"/>
      <c r="M24" s="77"/>
      <c r="N24" s="78"/>
      <c r="O24" s="78"/>
    </row>
    <row r="25" spans="1:15" ht="46.5" customHeight="1">
      <c r="A25" s="12">
        <v>20</v>
      </c>
      <c r="B25" s="75" t="s">
        <v>320</v>
      </c>
      <c r="C25" s="15" t="s">
        <v>237</v>
      </c>
      <c r="D25" s="15" t="s">
        <v>321</v>
      </c>
      <c r="E25" s="15" t="s">
        <v>14</v>
      </c>
      <c r="F25" s="14">
        <v>5</v>
      </c>
      <c r="G25" s="16"/>
      <c r="H25" s="15">
        <f t="shared" si="0"/>
        <v>0</v>
      </c>
      <c r="I25" s="16">
        <v>23</v>
      </c>
      <c r="J25" s="15">
        <f t="shared" si="1"/>
        <v>0</v>
      </c>
      <c r="K25" s="20"/>
      <c r="L25" s="79">
        <v>5</v>
      </c>
      <c r="M25" s="77">
        <f>(L25/N25)</f>
        <v>0.8333333333333334</v>
      </c>
      <c r="N25" s="78">
        <v>6</v>
      </c>
      <c r="O25" s="78">
        <v>4</v>
      </c>
    </row>
    <row r="26" spans="1:15" ht="24.75" customHeight="1">
      <c r="A26" s="12">
        <v>21</v>
      </c>
      <c r="B26" s="75" t="s">
        <v>322</v>
      </c>
      <c r="C26" s="15" t="s">
        <v>237</v>
      </c>
      <c r="D26" s="15" t="s">
        <v>316</v>
      </c>
      <c r="E26" s="15" t="s">
        <v>14</v>
      </c>
      <c r="F26" s="14">
        <v>33</v>
      </c>
      <c r="G26" s="16"/>
      <c r="H26" s="15">
        <f t="shared" si="0"/>
        <v>0</v>
      </c>
      <c r="I26" s="16">
        <v>23</v>
      </c>
      <c r="J26" s="15">
        <f t="shared" si="1"/>
        <v>0</v>
      </c>
      <c r="K26" s="20"/>
      <c r="L26" s="79"/>
      <c r="M26" s="77"/>
      <c r="N26" s="78"/>
      <c r="O26" s="78"/>
    </row>
    <row r="27" spans="1:15" ht="66.75" customHeight="1">
      <c r="A27" s="12">
        <v>22</v>
      </c>
      <c r="B27" s="75" t="s">
        <v>323</v>
      </c>
      <c r="C27" s="15" t="s">
        <v>237</v>
      </c>
      <c r="D27" s="15" t="s">
        <v>324</v>
      </c>
      <c r="E27" s="15" t="s">
        <v>14</v>
      </c>
      <c r="F27" s="14">
        <v>110</v>
      </c>
      <c r="G27" s="16"/>
      <c r="H27" s="15">
        <f t="shared" si="0"/>
        <v>0</v>
      </c>
      <c r="I27" s="16">
        <v>8</v>
      </c>
      <c r="J27" s="15">
        <f t="shared" si="1"/>
        <v>0</v>
      </c>
      <c r="K27" s="20"/>
      <c r="L27" s="79">
        <v>5</v>
      </c>
      <c r="M27" s="77">
        <f>(L27/N27)</f>
        <v>0.8333333333333334</v>
      </c>
      <c r="N27" s="78">
        <v>6</v>
      </c>
      <c r="O27" s="78">
        <v>4</v>
      </c>
    </row>
    <row r="28" spans="1:15" ht="24.75" customHeight="1">
      <c r="A28" s="12">
        <v>23</v>
      </c>
      <c r="B28" s="75" t="s">
        <v>325</v>
      </c>
      <c r="C28" s="15" t="s">
        <v>237</v>
      </c>
      <c r="D28" s="15" t="s">
        <v>310</v>
      </c>
      <c r="E28" s="15" t="s">
        <v>14</v>
      </c>
      <c r="F28" s="14">
        <v>1</v>
      </c>
      <c r="G28" s="16"/>
      <c r="H28" s="15">
        <f t="shared" si="0"/>
        <v>0</v>
      </c>
      <c r="I28" s="16">
        <v>8</v>
      </c>
      <c r="J28" s="15">
        <f t="shared" si="1"/>
        <v>0</v>
      </c>
      <c r="K28" s="20"/>
      <c r="L28" s="79"/>
      <c r="M28" s="77"/>
      <c r="N28" s="78"/>
      <c r="O28" s="78"/>
    </row>
    <row r="29" spans="1:15" ht="24.75" customHeight="1">
      <c r="A29" s="12">
        <v>24</v>
      </c>
      <c r="B29" s="75" t="s">
        <v>326</v>
      </c>
      <c r="C29" s="15" t="s">
        <v>237</v>
      </c>
      <c r="D29" s="15" t="s">
        <v>310</v>
      </c>
      <c r="E29" s="15" t="s">
        <v>14</v>
      </c>
      <c r="F29" s="14">
        <v>100</v>
      </c>
      <c r="G29" s="16"/>
      <c r="H29" s="15">
        <f t="shared" si="0"/>
        <v>0</v>
      </c>
      <c r="I29" s="16">
        <v>8</v>
      </c>
      <c r="J29" s="15">
        <f t="shared" si="1"/>
        <v>0</v>
      </c>
      <c r="K29" s="20"/>
      <c r="L29" s="79"/>
      <c r="M29" s="77"/>
      <c r="N29" s="78"/>
      <c r="O29" s="78"/>
    </row>
    <row r="30" spans="1:15" ht="161.25" customHeight="1">
      <c r="A30" s="12">
        <v>25</v>
      </c>
      <c r="B30" s="75" t="s">
        <v>327</v>
      </c>
      <c r="C30" s="15" t="s">
        <v>237</v>
      </c>
      <c r="D30" s="15" t="s">
        <v>328</v>
      </c>
      <c r="E30" s="15" t="s">
        <v>14</v>
      </c>
      <c r="F30" s="14">
        <v>1</v>
      </c>
      <c r="G30" s="16"/>
      <c r="H30" s="15">
        <f t="shared" si="0"/>
        <v>0</v>
      </c>
      <c r="I30" s="16">
        <v>5</v>
      </c>
      <c r="J30" s="15">
        <f t="shared" si="1"/>
        <v>0</v>
      </c>
      <c r="K30" s="20"/>
      <c r="L30" s="79"/>
      <c r="M30" s="77"/>
      <c r="N30" s="78"/>
      <c r="O30" s="78"/>
    </row>
    <row r="31" spans="1:15" ht="53.25" customHeight="1">
      <c r="A31" s="12">
        <v>26</v>
      </c>
      <c r="B31" s="75" t="s">
        <v>329</v>
      </c>
      <c r="C31" s="15" t="s">
        <v>237</v>
      </c>
      <c r="D31" s="15" t="s">
        <v>330</v>
      </c>
      <c r="E31" s="15" t="s">
        <v>14</v>
      </c>
      <c r="F31" s="14">
        <v>235</v>
      </c>
      <c r="G31" s="16"/>
      <c r="H31" s="15">
        <f t="shared" si="0"/>
        <v>0</v>
      </c>
      <c r="I31" s="16">
        <v>8</v>
      </c>
      <c r="J31" s="15">
        <f t="shared" si="1"/>
        <v>0</v>
      </c>
      <c r="K31" s="20"/>
      <c r="L31" s="79"/>
      <c r="M31" s="77"/>
      <c r="N31" s="78"/>
      <c r="O31" s="78"/>
    </row>
    <row r="32" spans="1:15" ht="36" customHeight="1">
      <c r="A32" s="12">
        <v>27</v>
      </c>
      <c r="B32" s="75" t="s">
        <v>331</v>
      </c>
      <c r="C32" s="15" t="s">
        <v>237</v>
      </c>
      <c r="D32" s="15" t="s">
        <v>310</v>
      </c>
      <c r="E32" s="15" t="s">
        <v>14</v>
      </c>
      <c r="F32" s="14">
        <v>2</v>
      </c>
      <c r="G32" s="16"/>
      <c r="H32" s="15">
        <f t="shared" si="0"/>
        <v>0</v>
      </c>
      <c r="I32" s="16">
        <v>8</v>
      </c>
      <c r="J32" s="15">
        <f t="shared" si="1"/>
        <v>0</v>
      </c>
      <c r="K32" s="20"/>
      <c r="L32" s="79">
        <v>6</v>
      </c>
      <c r="M32" s="77">
        <f>(L32/N32)</f>
        <v>1</v>
      </c>
      <c r="N32" s="78">
        <v>6</v>
      </c>
      <c r="O32" s="78">
        <v>4</v>
      </c>
    </row>
    <row r="33" spans="1:15" ht="132.75" customHeight="1">
      <c r="A33" s="12">
        <v>28</v>
      </c>
      <c r="B33" s="75" t="s">
        <v>332</v>
      </c>
      <c r="C33" s="15" t="s">
        <v>237</v>
      </c>
      <c r="D33" s="15" t="s">
        <v>316</v>
      </c>
      <c r="E33" s="15" t="s">
        <v>14</v>
      </c>
      <c r="F33" s="14">
        <v>1</v>
      </c>
      <c r="G33" s="16"/>
      <c r="H33" s="15">
        <f t="shared" si="0"/>
        <v>0</v>
      </c>
      <c r="I33" s="16">
        <v>8</v>
      </c>
      <c r="J33" s="15">
        <f t="shared" si="1"/>
        <v>0</v>
      </c>
      <c r="K33" s="20"/>
      <c r="L33" s="79"/>
      <c r="M33" s="77"/>
      <c r="N33" s="78"/>
      <c r="O33" s="78"/>
    </row>
    <row r="34" spans="1:15" ht="43.5" customHeight="1">
      <c r="A34" s="12">
        <v>29</v>
      </c>
      <c r="B34" s="75" t="s">
        <v>333</v>
      </c>
      <c r="C34" s="15" t="s">
        <v>237</v>
      </c>
      <c r="D34" s="15" t="s">
        <v>334</v>
      </c>
      <c r="E34" s="15" t="s">
        <v>14</v>
      </c>
      <c r="F34" s="14">
        <v>5</v>
      </c>
      <c r="G34" s="16"/>
      <c r="H34" s="15">
        <f t="shared" si="0"/>
        <v>0</v>
      </c>
      <c r="I34" s="16">
        <v>8</v>
      </c>
      <c r="J34" s="15">
        <f t="shared" si="1"/>
        <v>0</v>
      </c>
      <c r="K34" s="20"/>
      <c r="L34" s="79">
        <v>30</v>
      </c>
      <c r="M34" s="77">
        <f>(L34/N34)</f>
        <v>5</v>
      </c>
      <c r="N34" s="78">
        <v>6</v>
      </c>
      <c r="O34" s="78">
        <v>4</v>
      </c>
    </row>
    <row r="35" spans="1:15" ht="86.25" customHeight="1">
      <c r="A35" s="12">
        <v>30</v>
      </c>
      <c r="B35" s="75" t="s">
        <v>335</v>
      </c>
      <c r="C35" s="15" t="s">
        <v>237</v>
      </c>
      <c r="D35" s="15" t="s">
        <v>336</v>
      </c>
      <c r="E35" s="15" t="s">
        <v>14</v>
      </c>
      <c r="F35" s="14">
        <v>2</v>
      </c>
      <c r="G35" s="16"/>
      <c r="H35" s="15">
        <f t="shared" si="0"/>
        <v>0</v>
      </c>
      <c r="I35" s="16">
        <v>23</v>
      </c>
      <c r="J35" s="15">
        <f t="shared" si="1"/>
        <v>0</v>
      </c>
      <c r="K35" s="20"/>
      <c r="L35" s="79"/>
      <c r="M35" s="77"/>
      <c r="N35" s="78"/>
      <c r="O35" s="78"/>
    </row>
    <row r="36" spans="1:15" ht="95.25" customHeight="1">
      <c r="A36" s="12">
        <v>31</v>
      </c>
      <c r="B36" s="75" t="s">
        <v>337</v>
      </c>
      <c r="C36" s="15" t="s">
        <v>237</v>
      </c>
      <c r="D36" s="15" t="s">
        <v>338</v>
      </c>
      <c r="E36" s="15" t="s">
        <v>14</v>
      </c>
      <c r="F36" s="14">
        <v>25</v>
      </c>
      <c r="G36" s="16"/>
      <c r="H36" s="15">
        <f t="shared" si="0"/>
        <v>0</v>
      </c>
      <c r="I36" s="16">
        <v>23</v>
      </c>
      <c r="J36" s="15">
        <f t="shared" si="1"/>
        <v>0</v>
      </c>
      <c r="K36" s="20"/>
      <c r="L36" s="79"/>
      <c r="M36" s="77"/>
      <c r="N36" s="78"/>
      <c r="O36" s="78"/>
    </row>
    <row r="37" spans="1:15" ht="78.75" customHeight="1">
      <c r="A37" s="12">
        <v>32</v>
      </c>
      <c r="B37" s="75" t="s">
        <v>339</v>
      </c>
      <c r="C37" s="15" t="s">
        <v>237</v>
      </c>
      <c r="D37" s="15" t="s">
        <v>316</v>
      </c>
      <c r="E37" s="15" t="s">
        <v>14</v>
      </c>
      <c r="F37" s="14">
        <v>1</v>
      </c>
      <c r="G37" s="16"/>
      <c r="H37" s="15">
        <f t="shared" si="0"/>
        <v>0</v>
      </c>
      <c r="I37" s="16">
        <v>23</v>
      </c>
      <c r="J37" s="15">
        <f t="shared" si="1"/>
        <v>0</v>
      </c>
      <c r="K37" s="20"/>
      <c r="L37" s="79">
        <v>20</v>
      </c>
      <c r="M37" s="77">
        <f>(L37/N37)</f>
        <v>3.3333333333333335</v>
      </c>
      <c r="N37" s="78">
        <v>6</v>
      </c>
      <c r="O37" s="78">
        <v>4</v>
      </c>
    </row>
    <row r="38" spans="1:15" ht="85.5" customHeight="1">
      <c r="A38" s="12">
        <v>33</v>
      </c>
      <c r="B38" s="75" t="s">
        <v>340</v>
      </c>
      <c r="C38" s="15" t="s">
        <v>237</v>
      </c>
      <c r="D38" s="15" t="s">
        <v>336</v>
      </c>
      <c r="E38" s="15" t="s">
        <v>14</v>
      </c>
      <c r="F38" s="14">
        <v>100</v>
      </c>
      <c r="G38" s="16"/>
      <c r="H38" s="15">
        <f t="shared" si="0"/>
        <v>0</v>
      </c>
      <c r="I38" s="16">
        <v>23</v>
      </c>
      <c r="J38" s="15">
        <f t="shared" si="1"/>
        <v>0</v>
      </c>
      <c r="K38" s="20"/>
      <c r="L38" s="79"/>
      <c r="M38" s="77"/>
      <c r="N38" s="78"/>
      <c r="O38" s="78"/>
    </row>
    <row r="39" spans="1:15" ht="104.25" customHeight="1">
      <c r="A39" s="12">
        <v>34</v>
      </c>
      <c r="B39" s="75" t="s">
        <v>341</v>
      </c>
      <c r="C39" s="15" t="s">
        <v>237</v>
      </c>
      <c r="D39" s="15" t="s">
        <v>342</v>
      </c>
      <c r="E39" s="15" t="s">
        <v>14</v>
      </c>
      <c r="F39" s="14">
        <v>18</v>
      </c>
      <c r="G39" s="16"/>
      <c r="H39" s="15">
        <f t="shared" si="0"/>
        <v>0</v>
      </c>
      <c r="I39" s="16">
        <v>23</v>
      </c>
      <c r="J39" s="15">
        <f t="shared" si="1"/>
        <v>0</v>
      </c>
      <c r="K39" s="20"/>
      <c r="L39" s="79"/>
      <c r="M39" s="77"/>
      <c r="N39" s="78"/>
      <c r="O39" s="78"/>
    </row>
    <row r="40" spans="1:15" ht="27.75" customHeight="1">
      <c r="A40" s="12">
        <v>35</v>
      </c>
      <c r="B40" s="75" t="s">
        <v>343</v>
      </c>
      <c r="C40" s="15" t="s">
        <v>237</v>
      </c>
      <c r="D40" s="15" t="s">
        <v>344</v>
      </c>
      <c r="E40" s="15" t="s">
        <v>14</v>
      </c>
      <c r="F40" s="14">
        <v>10</v>
      </c>
      <c r="G40" s="16"/>
      <c r="H40" s="15">
        <f t="shared" si="0"/>
        <v>0</v>
      </c>
      <c r="I40" s="16">
        <v>23</v>
      </c>
      <c r="J40" s="15">
        <f t="shared" si="1"/>
        <v>0</v>
      </c>
      <c r="K40" s="20"/>
      <c r="L40" s="79"/>
      <c r="M40" s="77"/>
      <c r="N40" s="78"/>
      <c r="O40" s="78"/>
    </row>
    <row r="41" spans="1:15" ht="34.5" customHeight="1">
      <c r="A41" s="12">
        <v>36</v>
      </c>
      <c r="B41" s="75" t="s">
        <v>345</v>
      </c>
      <c r="C41" s="15" t="s">
        <v>237</v>
      </c>
      <c r="D41" s="15" t="s">
        <v>296</v>
      </c>
      <c r="E41" s="15" t="s">
        <v>14</v>
      </c>
      <c r="F41" s="14">
        <v>10</v>
      </c>
      <c r="G41" s="16"/>
      <c r="H41" s="15">
        <f t="shared" si="0"/>
        <v>0</v>
      </c>
      <c r="I41" s="16">
        <v>23</v>
      </c>
      <c r="J41" s="15">
        <f t="shared" si="1"/>
        <v>0</v>
      </c>
      <c r="K41" s="20"/>
      <c r="L41" s="79">
        <v>10</v>
      </c>
      <c r="M41" s="77">
        <f aca="true" t="shared" si="4" ref="M41:M43">(L41/N41)</f>
        <v>1.6666666666666667</v>
      </c>
      <c r="N41" s="78">
        <v>6</v>
      </c>
      <c r="O41" s="78">
        <v>4</v>
      </c>
    </row>
    <row r="42" spans="1:15" ht="140.25" customHeight="1">
      <c r="A42" s="12">
        <v>37</v>
      </c>
      <c r="B42" s="75" t="s">
        <v>346</v>
      </c>
      <c r="C42" s="15" t="s">
        <v>237</v>
      </c>
      <c r="D42" s="15" t="s">
        <v>347</v>
      </c>
      <c r="E42" s="15" t="s">
        <v>14</v>
      </c>
      <c r="F42" s="14">
        <v>22</v>
      </c>
      <c r="G42" s="16"/>
      <c r="H42" s="15">
        <f t="shared" si="0"/>
        <v>0</v>
      </c>
      <c r="I42" s="16">
        <v>23</v>
      </c>
      <c r="J42" s="15">
        <f t="shared" si="1"/>
        <v>0</v>
      </c>
      <c r="K42" s="20"/>
      <c r="L42" s="79">
        <v>10</v>
      </c>
      <c r="M42" s="77">
        <f t="shared" si="4"/>
        <v>1.6666666666666667</v>
      </c>
      <c r="N42" s="78">
        <v>6</v>
      </c>
      <c r="O42" s="78">
        <v>4</v>
      </c>
    </row>
    <row r="43" spans="1:15" ht="24.75" customHeight="1">
      <c r="A43" s="12">
        <v>38</v>
      </c>
      <c r="B43" s="75" t="s">
        <v>348</v>
      </c>
      <c r="C43" s="15" t="s">
        <v>237</v>
      </c>
      <c r="D43" s="15" t="s">
        <v>297</v>
      </c>
      <c r="E43" s="15" t="s">
        <v>18</v>
      </c>
      <c r="F43" s="14">
        <v>1</v>
      </c>
      <c r="G43" s="16"/>
      <c r="H43" s="15">
        <f t="shared" si="0"/>
        <v>0</v>
      </c>
      <c r="I43" s="16">
        <v>5</v>
      </c>
      <c r="J43" s="15">
        <f t="shared" si="1"/>
        <v>0</v>
      </c>
      <c r="K43" s="20"/>
      <c r="L43" s="79">
        <v>25</v>
      </c>
      <c r="M43" s="77">
        <f t="shared" si="4"/>
        <v>4.166666666666667</v>
      </c>
      <c r="N43" s="78">
        <v>6</v>
      </c>
      <c r="O43" s="78">
        <v>4</v>
      </c>
    </row>
    <row r="44" spans="1:15" ht="24.75" customHeight="1">
      <c r="A44" s="12">
        <v>39</v>
      </c>
      <c r="B44" s="75" t="s">
        <v>349</v>
      </c>
      <c r="C44" s="15" t="s">
        <v>237</v>
      </c>
      <c r="D44" s="15" t="s">
        <v>310</v>
      </c>
      <c r="E44" s="15" t="s">
        <v>14</v>
      </c>
      <c r="F44" s="14">
        <v>26</v>
      </c>
      <c r="G44" s="16"/>
      <c r="H44" s="15">
        <f t="shared" si="0"/>
        <v>0</v>
      </c>
      <c r="I44" s="16">
        <v>5</v>
      </c>
      <c r="J44" s="15">
        <f t="shared" si="1"/>
        <v>0</v>
      </c>
      <c r="K44" s="20"/>
      <c r="L44" s="79"/>
      <c r="M44" s="77"/>
      <c r="N44" s="78"/>
      <c r="O44" s="78"/>
    </row>
    <row r="45" spans="1:15" ht="24.75" customHeight="1">
      <c r="A45" s="12">
        <v>40</v>
      </c>
      <c r="B45" s="75" t="s">
        <v>350</v>
      </c>
      <c r="C45" s="15" t="s">
        <v>237</v>
      </c>
      <c r="D45" s="15" t="s">
        <v>297</v>
      </c>
      <c r="E45" s="15" t="s">
        <v>18</v>
      </c>
      <c r="F45" s="14">
        <v>345</v>
      </c>
      <c r="G45" s="16"/>
      <c r="H45" s="15">
        <f t="shared" si="0"/>
        <v>0</v>
      </c>
      <c r="I45" s="16">
        <v>5</v>
      </c>
      <c r="J45" s="15">
        <f t="shared" si="1"/>
        <v>0</v>
      </c>
      <c r="K45" s="20"/>
      <c r="L45" s="79"/>
      <c r="M45" s="77"/>
      <c r="N45" s="78"/>
      <c r="O45" s="78"/>
    </row>
    <row r="46" spans="1:15" ht="24.75" customHeight="1">
      <c r="A46" s="12">
        <v>41</v>
      </c>
      <c r="B46" s="75" t="s">
        <v>351</v>
      </c>
      <c r="C46" s="15" t="s">
        <v>237</v>
      </c>
      <c r="D46" s="15" t="s">
        <v>310</v>
      </c>
      <c r="E46" s="15" t="s">
        <v>14</v>
      </c>
      <c r="F46" s="14">
        <v>5</v>
      </c>
      <c r="G46" s="16"/>
      <c r="H46" s="15">
        <f t="shared" si="0"/>
        <v>0</v>
      </c>
      <c r="I46" s="16">
        <v>5</v>
      </c>
      <c r="J46" s="15">
        <f t="shared" si="1"/>
        <v>0</v>
      </c>
      <c r="K46" s="20"/>
      <c r="L46" s="79">
        <v>50</v>
      </c>
      <c r="M46" s="77">
        <f aca="true" t="shared" si="5" ref="M46:M47">(L46/N46)</f>
        <v>8.333333333333334</v>
      </c>
      <c r="N46" s="78">
        <v>6</v>
      </c>
      <c r="O46" s="78">
        <v>4</v>
      </c>
    </row>
    <row r="47" spans="1:15" ht="24.75" customHeight="1">
      <c r="A47" s="12">
        <v>42</v>
      </c>
      <c r="B47" s="75" t="s">
        <v>352</v>
      </c>
      <c r="C47" s="15" t="s">
        <v>237</v>
      </c>
      <c r="D47" s="15" t="s">
        <v>294</v>
      </c>
      <c r="E47" s="15" t="s">
        <v>14</v>
      </c>
      <c r="F47" s="14">
        <v>9</v>
      </c>
      <c r="G47" s="16"/>
      <c r="H47" s="15">
        <f t="shared" si="0"/>
        <v>0</v>
      </c>
      <c r="I47" s="16">
        <v>5</v>
      </c>
      <c r="J47" s="15">
        <f t="shared" si="1"/>
        <v>0</v>
      </c>
      <c r="K47" s="20"/>
      <c r="L47" s="79">
        <v>30</v>
      </c>
      <c r="M47" s="77">
        <f t="shared" si="5"/>
        <v>5</v>
      </c>
      <c r="N47" s="78">
        <v>6</v>
      </c>
      <c r="O47" s="78">
        <v>4</v>
      </c>
    </row>
    <row r="48" spans="1:15" ht="24.75" customHeight="1">
      <c r="A48" s="12">
        <v>43</v>
      </c>
      <c r="B48" s="75" t="s">
        <v>353</v>
      </c>
      <c r="C48" s="15" t="s">
        <v>237</v>
      </c>
      <c r="D48" s="15" t="s">
        <v>354</v>
      </c>
      <c r="E48" s="15" t="s">
        <v>14</v>
      </c>
      <c r="F48" s="14">
        <v>80</v>
      </c>
      <c r="G48" s="16"/>
      <c r="H48" s="15">
        <f t="shared" si="0"/>
        <v>0</v>
      </c>
      <c r="I48" s="16">
        <v>5</v>
      </c>
      <c r="J48" s="15">
        <f t="shared" si="1"/>
        <v>0</v>
      </c>
      <c r="K48" s="20"/>
      <c r="L48" s="79"/>
      <c r="M48" s="77"/>
      <c r="N48" s="78"/>
      <c r="O48" s="78"/>
    </row>
    <row r="49" spans="1:15" ht="24.75" customHeight="1">
      <c r="A49" s="12">
        <v>44</v>
      </c>
      <c r="B49" s="75" t="s">
        <v>355</v>
      </c>
      <c r="C49" s="15" t="s">
        <v>237</v>
      </c>
      <c r="D49" s="15" t="s">
        <v>356</v>
      </c>
      <c r="E49" s="15" t="s">
        <v>14</v>
      </c>
      <c r="F49" s="14">
        <v>4</v>
      </c>
      <c r="G49" s="16"/>
      <c r="H49" s="15">
        <f t="shared" si="0"/>
        <v>0</v>
      </c>
      <c r="I49" s="16">
        <v>23</v>
      </c>
      <c r="J49" s="15">
        <f t="shared" si="1"/>
        <v>0</v>
      </c>
      <c r="K49" s="20"/>
      <c r="L49" s="79">
        <v>20</v>
      </c>
      <c r="M49" s="77">
        <f aca="true" t="shared" si="6" ref="M49:M50">(L49/N49)</f>
        <v>3.3333333333333335</v>
      </c>
      <c r="N49" s="78">
        <v>6</v>
      </c>
      <c r="O49" s="78">
        <v>4</v>
      </c>
    </row>
    <row r="50" spans="1:15" ht="24.75" customHeight="1">
      <c r="A50" s="12">
        <v>45</v>
      </c>
      <c r="B50" s="75" t="s">
        <v>357</v>
      </c>
      <c r="C50" s="15" t="s">
        <v>237</v>
      </c>
      <c r="D50" s="15" t="s">
        <v>294</v>
      </c>
      <c r="E50" s="15" t="s">
        <v>14</v>
      </c>
      <c r="F50" s="14">
        <v>10</v>
      </c>
      <c r="G50" s="16"/>
      <c r="H50" s="15">
        <f t="shared" si="0"/>
        <v>0</v>
      </c>
      <c r="I50" s="16">
        <v>23</v>
      </c>
      <c r="J50" s="15">
        <f t="shared" si="1"/>
        <v>0</v>
      </c>
      <c r="K50" s="20"/>
      <c r="L50" s="79">
        <v>25</v>
      </c>
      <c r="M50" s="77">
        <f t="shared" si="6"/>
        <v>4.166666666666667</v>
      </c>
      <c r="N50" s="78">
        <v>6</v>
      </c>
      <c r="O50" s="78">
        <v>4</v>
      </c>
    </row>
    <row r="51" spans="1:15" ht="24.75" customHeight="1">
      <c r="A51" s="12">
        <v>46</v>
      </c>
      <c r="B51" s="75" t="s">
        <v>358</v>
      </c>
      <c r="C51" s="15" t="s">
        <v>237</v>
      </c>
      <c r="D51" s="15" t="s">
        <v>359</v>
      </c>
      <c r="E51" s="15" t="s">
        <v>14</v>
      </c>
      <c r="F51" s="14">
        <v>5</v>
      </c>
      <c r="G51" s="16"/>
      <c r="H51" s="15">
        <f t="shared" si="0"/>
        <v>0</v>
      </c>
      <c r="I51" s="16">
        <v>23</v>
      </c>
      <c r="J51" s="15">
        <f t="shared" si="1"/>
        <v>0</v>
      </c>
      <c r="K51" s="20"/>
      <c r="L51" s="79"/>
      <c r="M51" s="77"/>
      <c r="N51" s="78"/>
      <c r="O51" s="78"/>
    </row>
    <row r="52" spans="1:15" ht="32.25" customHeight="1">
      <c r="A52" s="12">
        <v>47</v>
      </c>
      <c r="B52" s="75" t="s">
        <v>358</v>
      </c>
      <c r="C52" s="15" t="s">
        <v>237</v>
      </c>
      <c r="D52" s="15" t="s">
        <v>338</v>
      </c>
      <c r="E52" s="15" t="s">
        <v>14</v>
      </c>
      <c r="F52" s="14">
        <v>5</v>
      </c>
      <c r="G52" s="16"/>
      <c r="H52" s="15">
        <f t="shared" si="0"/>
        <v>0</v>
      </c>
      <c r="I52" s="16">
        <v>23</v>
      </c>
      <c r="J52" s="15">
        <f t="shared" si="1"/>
        <v>0</v>
      </c>
      <c r="K52" s="20"/>
      <c r="L52" s="79"/>
      <c r="M52" s="77"/>
      <c r="N52" s="78"/>
      <c r="O52" s="78"/>
    </row>
    <row r="53" spans="1:15" ht="63.75">
      <c r="A53" s="12">
        <v>48</v>
      </c>
      <c r="B53" s="75" t="s">
        <v>360</v>
      </c>
      <c r="C53" s="15" t="s">
        <v>237</v>
      </c>
      <c r="D53" s="15" t="s">
        <v>347</v>
      </c>
      <c r="E53" s="15" t="s">
        <v>361</v>
      </c>
      <c r="F53" s="14">
        <v>25</v>
      </c>
      <c r="G53" s="16"/>
      <c r="H53" s="15">
        <f t="shared" si="0"/>
        <v>0</v>
      </c>
      <c r="I53" s="16">
        <v>8</v>
      </c>
      <c r="J53" s="15">
        <f t="shared" si="1"/>
        <v>0</v>
      </c>
      <c r="K53" s="20"/>
      <c r="L53" s="79"/>
      <c r="M53" s="77"/>
      <c r="N53" s="78"/>
      <c r="O53" s="78"/>
    </row>
    <row r="54" spans="1:15" ht="96" customHeight="1">
      <c r="A54" s="12">
        <v>49</v>
      </c>
      <c r="B54" s="75" t="s">
        <v>362</v>
      </c>
      <c r="C54" s="15" t="s">
        <v>237</v>
      </c>
      <c r="D54" s="15" t="s">
        <v>356</v>
      </c>
      <c r="E54" s="15" t="s">
        <v>14</v>
      </c>
      <c r="F54" s="14">
        <v>150</v>
      </c>
      <c r="G54" s="16"/>
      <c r="H54" s="15">
        <f t="shared" si="0"/>
        <v>0</v>
      </c>
      <c r="I54" s="16">
        <v>8</v>
      </c>
      <c r="J54" s="15">
        <f t="shared" si="1"/>
        <v>0</v>
      </c>
      <c r="K54" s="20"/>
      <c r="L54" s="79"/>
      <c r="M54" s="77"/>
      <c r="N54" s="78"/>
      <c r="O54" s="78"/>
    </row>
    <row r="55" spans="1:15" ht="63.75">
      <c r="A55" s="12">
        <v>50</v>
      </c>
      <c r="B55" s="75" t="s">
        <v>363</v>
      </c>
      <c r="C55" s="15" t="s">
        <v>237</v>
      </c>
      <c r="D55" s="15" t="s">
        <v>364</v>
      </c>
      <c r="E55" s="15" t="s">
        <v>14</v>
      </c>
      <c r="F55" s="14">
        <v>3</v>
      </c>
      <c r="G55" s="16"/>
      <c r="H55" s="15">
        <f t="shared" si="0"/>
        <v>0</v>
      </c>
      <c r="I55" s="16">
        <v>8</v>
      </c>
      <c r="J55" s="15">
        <f t="shared" si="1"/>
        <v>0</v>
      </c>
      <c r="K55" s="20"/>
      <c r="L55" s="79">
        <v>30</v>
      </c>
      <c r="M55" s="77">
        <f aca="true" t="shared" si="7" ref="M55:M56">(L55/N55)</f>
        <v>5</v>
      </c>
      <c r="N55" s="78">
        <v>6</v>
      </c>
      <c r="O55" s="78">
        <v>4</v>
      </c>
    </row>
    <row r="56" spans="1:15" ht="51">
      <c r="A56" s="12">
        <v>51</v>
      </c>
      <c r="B56" s="75" t="s">
        <v>365</v>
      </c>
      <c r="C56" s="15" t="s">
        <v>237</v>
      </c>
      <c r="D56" s="15" t="s">
        <v>296</v>
      </c>
      <c r="E56" s="15" t="s">
        <v>14</v>
      </c>
      <c r="F56" s="14">
        <v>60</v>
      </c>
      <c r="G56" s="16"/>
      <c r="H56" s="15">
        <f t="shared" si="0"/>
        <v>0</v>
      </c>
      <c r="I56" s="16">
        <v>8</v>
      </c>
      <c r="J56" s="15">
        <f t="shared" si="1"/>
        <v>0</v>
      </c>
      <c r="K56" s="20"/>
      <c r="L56" s="79">
        <v>4</v>
      </c>
      <c r="M56" s="77">
        <f t="shared" si="7"/>
        <v>0.6666666666666666</v>
      </c>
      <c r="N56" s="78">
        <v>6</v>
      </c>
      <c r="O56" s="78">
        <v>4</v>
      </c>
    </row>
    <row r="57" spans="1:15" ht="106.5" customHeight="1">
      <c r="A57" s="12">
        <v>52</v>
      </c>
      <c r="B57" s="75" t="s">
        <v>366</v>
      </c>
      <c r="C57" s="15" t="s">
        <v>237</v>
      </c>
      <c r="D57" s="15" t="s">
        <v>367</v>
      </c>
      <c r="E57" s="15" t="s">
        <v>14</v>
      </c>
      <c r="F57" s="14">
        <v>25</v>
      </c>
      <c r="G57" s="16"/>
      <c r="H57" s="15">
        <f t="shared" si="0"/>
        <v>0</v>
      </c>
      <c r="I57" s="16">
        <v>8</v>
      </c>
      <c r="J57" s="15">
        <f t="shared" si="1"/>
        <v>0</v>
      </c>
      <c r="K57" s="20"/>
      <c r="L57" s="79"/>
      <c r="M57" s="77"/>
      <c r="N57" s="78"/>
      <c r="O57" s="78"/>
    </row>
    <row r="58" spans="1:15" ht="45" customHeight="1">
      <c r="A58" s="12">
        <v>53</v>
      </c>
      <c r="B58" s="75" t="s">
        <v>368</v>
      </c>
      <c r="C58" s="15" t="s">
        <v>237</v>
      </c>
      <c r="D58" s="15" t="s">
        <v>369</v>
      </c>
      <c r="E58" s="15" t="s">
        <v>14</v>
      </c>
      <c r="F58" s="14">
        <v>2</v>
      </c>
      <c r="G58" s="16"/>
      <c r="H58" s="15">
        <f t="shared" si="0"/>
        <v>0</v>
      </c>
      <c r="I58" s="16">
        <v>8</v>
      </c>
      <c r="J58" s="15">
        <f t="shared" si="1"/>
        <v>0</v>
      </c>
      <c r="K58" s="20"/>
      <c r="L58" s="79"/>
      <c r="M58" s="77"/>
      <c r="N58" s="78"/>
      <c r="O58" s="78"/>
    </row>
    <row r="59" spans="1:15" ht="71.25" customHeight="1">
      <c r="A59" s="12">
        <v>54</v>
      </c>
      <c r="B59" s="75" t="s">
        <v>370</v>
      </c>
      <c r="C59" s="15" t="s">
        <v>237</v>
      </c>
      <c r="D59" s="15" t="s">
        <v>371</v>
      </c>
      <c r="E59" s="15" t="s">
        <v>14</v>
      </c>
      <c r="F59" s="14">
        <v>148</v>
      </c>
      <c r="G59" s="16"/>
      <c r="H59" s="15">
        <f t="shared" si="0"/>
        <v>0</v>
      </c>
      <c r="I59" s="16">
        <v>8</v>
      </c>
      <c r="J59" s="15">
        <f t="shared" si="1"/>
        <v>0</v>
      </c>
      <c r="K59" s="20"/>
      <c r="L59" s="79">
        <v>50</v>
      </c>
      <c r="M59" s="77">
        <f aca="true" t="shared" si="8" ref="M59:M60">(L59/N59)</f>
        <v>8.333333333333334</v>
      </c>
      <c r="N59" s="78">
        <v>6</v>
      </c>
      <c r="O59" s="78">
        <v>4</v>
      </c>
    </row>
    <row r="60" spans="1:15" ht="42" customHeight="1">
      <c r="A60" s="12">
        <v>55</v>
      </c>
      <c r="B60" s="75" t="s">
        <v>372</v>
      </c>
      <c r="C60" s="15" t="s">
        <v>237</v>
      </c>
      <c r="D60" s="15" t="s">
        <v>292</v>
      </c>
      <c r="E60" s="15" t="s">
        <v>14</v>
      </c>
      <c r="F60" s="14">
        <v>50</v>
      </c>
      <c r="G60" s="16"/>
      <c r="H60" s="15">
        <f t="shared" si="0"/>
        <v>0</v>
      </c>
      <c r="I60" s="16">
        <v>8</v>
      </c>
      <c r="J60" s="15">
        <f t="shared" si="1"/>
        <v>0</v>
      </c>
      <c r="K60" s="20"/>
      <c r="L60" s="78">
        <v>100</v>
      </c>
      <c r="M60" s="77">
        <f t="shared" si="8"/>
        <v>16.666666666666668</v>
      </c>
      <c r="N60" s="78">
        <v>6</v>
      </c>
      <c r="O60" s="78">
        <v>4</v>
      </c>
    </row>
    <row r="61" spans="1:15" ht="37.5" customHeight="1">
      <c r="A61" s="12">
        <v>56</v>
      </c>
      <c r="B61" s="75" t="s">
        <v>373</v>
      </c>
      <c r="C61" s="15" t="s">
        <v>237</v>
      </c>
      <c r="D61" s="15" t="s">
        <v>316</v>
      </c>
      <c r="E61" s="15" t="s">
        <v>14</v>
      </c>
      <c r="F61" s="14">
        <v>1</v>
      </c>
      <c r="G61" s="16"/>
      <c r="H61" s="15">
        <f t="shared" si="0"/>
        <v>0</v>
      </c>
      <c r="I61" s="16">
        <v>8</v>
      </c>
      <c r="J61" s="15">
        <f t="shared" si="1"/>
        <v>0</v>
      </c>
      <c r="K61" s="20"/>
      <c r="L61" s="78"/>
      <c r="M61" s="77"/>
      <c r="N61" s="78"/>
      <c r="O61" s="78"/>
    </row>
    <row r="62" spans="1:15" ht="42" customHeight="1">
      <c r="A62" s="12">
        <v>57</v>
      </c>
      <c r="B62" s="75" t="s">
        <v>374</v>
      </c>
      <c r="C62" s="15" t="s">
        <v>237</v>
      </c>
      <c r="D62" s="15" t="s">
        <v>303</v>
      </c>
      <c r="E62" s="15" t="s">
        <v>14</v>
      </c>
      <c r="F62" s="14">
        <v>15</v>
      </c>
      <c r="G62" s="16"/>
      <c r="H62" s="15">
        <f t="shared" si="0"/>
        <v>0</v>
      </c>
      <c r="I62" s="16">
        <v>8</v>
      </c>
      <c r="J62" s="15">
        <f t="shared" si="1"/>
        <v>0</v>
      </c>
      <c r="K62" s="20"/>
      <c r="L62" s="78"/>
      <c r="M62" s="77"/>
      <c r="N62" s="78"/>
      <c r="O62" s="78"/>
    </row>
    <row r="63" spans="1:15" ht="39" customHeight="1">
      <c r="A63" s="12">
        <v>58</v>
      </c>
      <c r="B63" s="75" t="s">
        <v>375</v>
      </c>
      <c r="C63" s="15" t="s">
        <v>237</v>
      </c>
      <c r="D63" s="15" t="s">
        <v>303</v>
      </c>
      <c r="E63" s="15" t="s">
        <v>14</v>
      </c>
      <c r="F63" s="14">
        <v>15</v>
      </c>
      <c r="G63" s="16"/>
      <c r="H63" s="15">
        <f t="shared" si="0"/>
        <v>0</v>
      </c>
      <c r="I63" s="16">
        <v>8</v>
      </c>
      <c r="J63" s="15">
        <f t="shared" si="1"/>
        <v>0</v>
      </c>
      <c r="K63" s="20"/>
      <c r="L63" s="78"/>
      <c r="M63" s="77"/>
      <c r="N63" s="78"/>
      <c r="O63" s="78"/>
    </row>
    <row r="64" spans="1:15" ht="25.5">
      <c r="A64" s="12">
        <v>59</v>
      </c>
      <c r="B64" s="75" t="s">
        <v>376</v>
      </c>
      <c r="C64" s="15" t="s">
        <v>237</v>
      </c>
      <c r="D64" s="15" t="s">
        <v>377</v>
      </c>
      <c r="E64" s="15" t="s">
        <v>14</v>
      </c>
      <c r="F64" s="14">
        <v>5</v>
      </c>
      <c r="G64" s="16"/>
      <c r="H64" s="15">
        <f t="shared" si="0"/>
        <v>0</v>
      </c>
      <c r="I64" s="16">
        <v>23</v>
      </c>
      <c r="J64" s="15">
        <f t="shared" si="1"/>
        <v>0</v>
      </c>
      <c r="K64" s="20"/>
      <c r="L64" s="79">
        <v>40</v>
      </c>
      <c r="M64" s="77">
        <f aca="true" t="shared" si="9" ref="M64:M66">(L64/N64)</f>
        <v>6.666666666666667</v>
      </c>
      <c r="N64" s="78">
        <v>6</v>
      </c>
      <c r="O64" s="78">
        <v>4</v>
      </c>
    </row>
    <row r="65" spans="1:15" ht="216.75">
      <c r="A65" s="12">
        <v>60</v>
      </c>
      <c r="B65" s="75" t="s">
        <v>378</v>
      </c>
      <c r="C65" s="15" t="s">
        <v>237</v>
      </c>
      <c r="D65" s="15" t="s">
        <v>310</v>
      </c>
      <c r="E65" s="15" t="s">
        <v>14</v>
      </c>
      <c r="F65" s="14">
        <v>110</v>
      </c>
      <c r="G65" s="16"/>
      <c r="H65" s="15">
        <f t="shared" si="0"/>
        <v>0</v>
      </c>
      <c r="I65" s="16">
        <v>8</v>
      </c>
      <c r="J65" s="15">
        <f t="shared" si="1"/>
        <v>0</v>
      </c>
      <c r="K65" s="20"/>
      <c r="L65" s="79">
        <v>5</v>
      </c>
      <c r="M65" s="77">
        <f t="shared" si="9"/>
        <v>0.8333333333333334</v>
      </c>
      <c r="N65" s="78">
        <v>6</v>
      </c>
      <c r="O65" s="78">
        <v>4</v>
      </c>
    </row>
    <row r="66" spans="1:15" ht="25.5">
      <c r="A66" s="12">
        <v>61</v>
      </c>
      <c r="B66" s="75" t="s">
        <v>379</v>
      </c>
      <c r="C66" s="15" t="s">
        <v>237</v>
      </c>
      <c r="D66" s="15" t="s">
        <v>336</v>
      </c>
      <c r="E66" s="15" t="s">
        <v>14</v>
      </c>
      <c r="F66" s="14">
        <v>120</v>
      </c>
      <c r="G66" s="16"/>
      <c r="H66" s="15">
        <f t="shared" si="0"/>
        <v>0</v>
      </c>
      <c r="I66" s="16">
        <v>23</v>
      </c>
      <c r="J66" s="15">
        <f t="shared" si="1"/>
        <v>0</v>
      </c>
      <c r="K66" s="20"/>
      <c r="L66" s="79">
        <v>10</v>
      </c>
      <c r="M66" s="77">
        <f t="shared" si="9"/>
        <v>1.6666666666666667</v>
      </c>
      <c r="N66" s="78">
        <v>6</v>
      </c>
      <c r="O66" s="78">
        <v>4</v>
      </c>
    </row>
    <row r="67" spans="1:11" ht="51">
      <c r="A67" s="12">
        <v>62</v>
      </c>
      <c r="B67" s="75" t="s">
        <v>380</v>
      </c>
      <c r="C67" s="15" t="s">
        <v>237</v>
      </c>
      <c r="D67" s="15" t="s">
        <v>381</v>
      </c>
      <c r="E67" s="15" t="s">
        <v>14</v>
      </c>
      <c r="F67" s="14">
        <v>50</v>
      </c>
      <c r="G67" s="16"/>
      <c r="H67" s="15">
        <f t="shared" si="0"/>
        <v>0</v>
      </c>
      <c r="I67" s="16">
        <v>23</v>
      </c>
      <c r="J67" s="15">
        <f t="shared" si="1"/>
        <v>0</v>
      </c>
      <c r="K67" s="20"/>
    </row>
    <row r="68" spans="1:11" ht="38.25">
      <c r="A68" s="12">
        <v>63</v>
      </c>
      <c r="B68" s="75" t="s">
        <v>382</v>
      </c>
      <c r="C68" s="15" t="s">
        <v>237</v>
      </c>
      <c r="D68" s="15" t="s">
        <v>292</v>
      </c>
      <c r="E68" s="15" t="s">
        <v>14</v>
      </c>
      <c r="F68" s="14">
        <v>350</v>
      </c>
      <c r="G68" s="16"/>
      <c r="H68" s="15">
        <f t="shared" si="0"/>
        <v>0</v>
      </c>
      <c r="I68" s="16">
        <v>23</v>
      </c>
      <c r="J68" s="15">
        <f t="shared" si="1"/>
        <v>0</v>
      </c>
      <c r="K68" s="20"/>
    </row>
    <row r="69" spans="1:11" ht="51">
      <c r="A69" s="12">
        <v>64</v>
      </c>
      <c r="B69" s="75" t="s">
        <v>383</v>
      </c>
      <c r="C69" s="15" t="s">
        <v>237</v>
      </c>
      <c r="D69" s="15" t="s">
        <v>384</v>
      </c>
      <c r="E69" s="15" t="s">
        <v>14</v>
      </c>
      <c r="F69" s="14">
        <v>63</v>
      </c>
      <c r="G69" s="16"/>
      <c r="H69" s="15">
        <f t="shared" si="0"/>
        <v>0</v>
      </c>
      <c r="I69" s="16">
        <v>8</v>
      </c>
      <c r="J69" s="15">
        <f t="shared" si="1"/>
        <v>0</v>
      </c>
      <c r="K69" s="20"/>
    </row>
    <row r="70" spans="1:11" ht="25.5">
      <c r="A70" s="12">
        <v>65</v>
      </c>
      <c r="B70" s="75" t="s">
        <v>385</v>
      </c>
      <c r="C70" s="15" t="s">
        <v>237</v>
      </c>
      <c r="D70" s="15" t="s">
        <v>386</v>
      </c>
      <c r="E70" s="15" t="s">
        <v>14</v>
      </c>
      <c r="F70" s="14">
        <v>6</v>
      </c>
      <c r="G70" s="16"/>
      <c r="H70" s="15">
        <f t="shared" si="0"/>
        <v>0</v>
      </c>
      <c r="I70" s="16">
        <v>8</v>
      </c>
      <c r="J70" s="15">
        <f t="shared" si="1"/>
        <v>0</v>
      </c>
      <c r="K70" s="20"/>
    </row>
    <row r="71" spans="1:11" ht="25.5">
      <c r="A71" s="12">
        <v>66</v>
      </c>
      <c r="B71" s="75" t="s">
        <v>385</v>
      </c>
      <c r="C71" s="15" t="s">
        <v>237</v>
      </c>
      <c r="D71" s="15" t="s">
        <v>324</v>
      </c>
      <c r="E71" s="15" t="s">
        <v>14</v>
      </c>
      <c r="F71" s="14">
        <v>1</v>
      </c>
      <c r="G71" s="16"/>
      <c r="H71" s="15">
        <f t="shared" si="0"/>
        <v>0</v>
      </c>
      <c r="I71" s="16">
        <v>8</v>
      </c>
      <c r="J71" s="15">
        <f t="shared" si="1"/>
        <v>0</v>
      </c>
      <c r="K71" s="20"/>
    </row>
    <row r="72" spans="1:11" ht="128.25" customHeight="1">
      <c r="A72" s="12">
        <v>67</v>
      </c>
      <c r="B72" s="75" t="s">
        <v>387</v>
      </c>
      <c r="C72" s="15" t="s">
        <v>237</v>
      </c>
      <c r="D72" s="15" t="s">
        <v>294</v>
      </c>
      <c r="E72" s="15" t="s">
        <v>14</v>
      </c>
      <c r="F72" s="14">
        <v>360</v>
      </c>
      <c r="G72" s="16"/>
      <c r="H72" s="15">
        <f t="shared" si="0"/>
        <v>0</v>
      </c>
      <c r="I72" s="16">
        <v>5</v>
      </c>
      <c r="J72" s="15">
        <f t="shared" si="1"/>
        <v>0</v>
      </c>
      <c r="K72" s="20"/>
    </row>
    <row r="73" spans="1:11" ht="60" customHeight="1">
      <c r="A73" s="12">
        <v>68</v>
      </c>
      <c r="B73" s="75" t="s">
        <v>388</v>
      </c>
      <c r="C73" s="15" t="s">
        <v>237</v>
      </c>
      <c r="D73" s="80" t="s">
        <v>310</v>
      </c>
      <c r="E73" s="15" t="s">
        <v>14</v>
      </c>
      <c r="F73" s="14">
        <v>65</v>
      </c>
      <c r="G73" s="16"/>
      <c r="H73" s="15">
        <f t="shared" si="0"/>
        <v>0</v>
      </c>
      <c r="I73" s="16">
        <v>5</v>
      </c>
      <c r="J73" s="15">
        <f t="shared" si="1"/>
        <v>0</v>
      </c>
      <c r="K73" s="20"/>
    </row>
    <row r="74" spans="1:11" ht="63.75">
      <c r="A74" s="12">
        <v>69</v>
      </c>
      <c r="B74" s="75" t="s">
        <v>389</v>
      </c>
      <c r="C74" s="15" t="s">
        <v>237</v>
      </c>
      <c r="D74" s="80" t="s">
        <v>310</v>
      </c>
      <c r="E74" s="15" t="s">
        <v>14</v>
      </c>
      <c r="F74" s="14">
        <v>1</v>
      </c>
      <c r="G74" s="16"/>
      <c r="H74" s="15">
        <f t="shared" si="0"/>
        <v>0</v>
      </c>
      <c r="I74" s="16">
        <v>5</v>
      </c>
      <c r="J74" s="15">
        <f t="shared" si="1"/>
        <v>0</v>
      </c>
      <c r="K74" s="20"/>
    </row>
    <row r="75" spans="1:11" ht="51">
      <c r="A75" s="12">
        <v>70</v>
      </c>
      <c r="B75" s="75" t="s">
        <v>390</v>
      </c>
      <c r="C75" s="15" t="s">
        <v>237</v>
      </c>
      <c r="D75" s="15" t="s">
        <v>356</v>
      </c>
      <c r="E75" s="15" t="s">
        <v>14</v>
      </c>
      <c r="F75" s="14">
        <v>7</v>
      </c>
      <c r="G75" s="16"/>
      <c r="H75" s="15">
        <f t="shared" si="0"/>
        <v>0</v>
      </c>
      <c r="I75" s="16">
        <v>5</v>
      </c>
      <c r="J75" s="15">
        <f t="shared" si="1"/>
        <v>0</v>
      </c>
      <c r="K75" s="20"/>
    </row>
    <row r="76" spans="1:11" ht="51">
      <c r="A76" s="12">
        <v>71</v>
      </c>
      <c r="B76" s="75" t="s">
        <v>391</v>
      </c>
      <c r="C76" s="15" t="s">
        <v>237</v>
      </c>
      <c r="D76" s="15" t="s">
        <v>356</v>
      </c>
      <c r="E76" s="15" t="s">
        <v>14</v>
      </c>
      <c r="F76" s="14">
        <v>600</v>
      </c>
      <c r="G76" s="16"/>
      <c r="H76" s="15">
        <f t="shared" si="0"/>
        <v>0</v>
      </c>
      <c r="I76" s="16">
        <v>5</v>
      </c>
      <c r="J76" s="15">
        <f t="shared" si="1"/>
        <v>0</v>
      </c>
      <c r="K76" s="20"/>
    </row>
    <row r="77" spans="1:11" ht="51">
      <c r="A77" s="12">
        <v>72</v>
      </c>
      <c r="B77" s="75" t="s">
        <v>392</v>
      </c>
      <c r="C77" s="15" t="s">
        <v>237</v>
      </c>
      <c r="D77" s="15" t="s">
        <v>310</v>
      </c>
      <c r="E77" s="15" t="s">
        <v>14</v>
      </c>
      <c r="F77" s="14">
        <v>33</v>
      </c>
      <c r="G77" s="16"/>
      <c r="H77" s="15">
        <f t="shared" si="0"/>
        <v>0</v>
      </c>
      <c r="I77" s="16"/>
      <c r="J77" s="15">
        <f t="shared" si="1"/>
        <v>0</v>
      </c>
      <c r="K77" s="20"/>
    </row>
    <row r="78" spans="1:11" ht="127.5">
      <c r="A78" s="12">
        <v>73</v>
      </c>
      <c r="B78" s="75" t="s">
        <v>393</v>
      </c>
      <c r="C78" s="15" t="s">
        <v>237</v>
      </c>
      <c r="D78" s="15" t="s">
        <v>310</v>
      </c>
      <c r="E78" s="15" t="s">
        <v>14</v>
      </c>
      <c r="F78" s="14">
        <v>378</v>
      </c>
      <c r="G78" s="16"/>
      <c r="H78" s="15">
        <f t="shared" si="0"/>
        <v>0</v>
      </c>
      <c r="I78" s="16">
        <v>5</v>
      </c>
      <c r="J78" s="15">
        <f t="shared" si="1"/>
        <v>0</v>
      </c>
      <c r="K78" s="20"/>
    </row>
    <row r="79" spans="1:11" ht="102">
      <c r="A79" s="12">
        <v>74</v>
      </c>
      <c r="B79" s="75" t="s">
        <v>394</v>
      </c>
      <c r="C79" s="15" t="s">
        <v>237</v>
      </c>
      <c r="D79" s="15" t="s">
        <v>310</v>
      </c>
      <c r="E79" s="15" t="s">
        <v>14</v>
      </c>
      <c r="F79" s="14">
        <v>10</v>
      </c>
      <c r="G79" s="16"/>
      <c r="H79" s="15">
        <f t="shared" si="0"/>
        <v>0</v>
      </c>
      <c r="I79" s="16">
        <v>5</v>
      </c>
      <c r="J79" s="15">
        <f t="shared" si="1"/>
        <v>0</v>
      </c>
      <c r="K79" s="20"/>
    </row>
    <row r="80" spans="1:11" ht="51">
      <c r="A80" s="12">
        <v>75</v>
      </c>
      <c r="B80" s="75" t="s">
        <v>395</v>
      </c>
      <c r="C80" s="15" t="s">
        <v>237</v>
      </c>
      <c r="D80" s="15" t="s">
        <v>356</v>
      </c>
      <c r="E80" s="15" t="s">
        <v>14</v>
      </c>
      <c r="F80" s="14">
        <v>210</v>
      </c>
      <c r="G80" s="16"/>
      <c r="H80" s="15">
        <f t="shared" si="0"/>
        <v>0</v>
      </c>
      <c r="I80" s="16">
        <v>5</v>
      </c>
      <c r="J80" s="15">
        <f t="shared" si="1"/>
        <v>0</v>
      </c>
      <c r="K80" s="20"/>
    </row>
    <row r="81" spans="1:11" ht="71.25" customHeight="1">
      <c r="A81" s="12">
        <v>76</v>
      </c>
      <c r="B81" s="75" t="s">
        <v>396</v>
      </c>
      <c r="C81" s="15" t="s">
        <v>237</v>
      </c>
      <c r="D81" s="15" t="s">
        <v>397</v>
      </c>
      <c r="E81" s="15" t="s">
        <v>14</v>
      </c>
      <c r="F81" s="14">
        <v>1</v>
      </c>
      <c r="G81" s="16"/>
      <c r="H81" s="15">
        <f t="shared" si="0"/>
        <v>0</v>
      </c>
      <c r="I81" s="16">
        <v>5</v>
      </c>
      <c r="J81" s="15">
        <f t="shared" si="1"/>
        <v>0</v>
      </c>
      <c r="K81" s="20"/>
    </row>
    <row r="82" spans="1:11" ht="51">
      <c r="A82" s="12">
        <v>77</v>
      </c>
      <c r="B82" s="75" t="s">
        <v>398</v>
      </c>
      <c r="C82" s="15" t="s">
        <v>237</v>
      </c>
      <c r="D82" s="15" t="s">
        <v>310</v>
      </c>
      <c r="E82" s="15" t="s">
        <v>14</v>
      </c>
      <c r="F82" s="14">
        <v>5</v>
      </c>
      <c r="G82" s="16"/>
      <c r="H82" s="15">
        <f t="shared" si="0"/>
        <v>0</v>
      </c>
      <c r="I82" s="16">
        <v>5</v>
      </c>
      <c r="J82" s="15">
        <f t="shared" si="1"/>
        <v>0</v>
      </c>
      <c r="K82" s="20"/>
    </row>
    <row r="83" spans="1:11" ht="51">
      <c r="A83" s="12">
        <v>78</v>
      </c>
      <c r="B83" s="75" t="s">
        <v>399</v>
      </c>
      <c r="C83" s="15" t="s">
        <v>237</v>
      </c>
      <c r="D83" s="15" t="s">
        <v>356</v>
      </c>
      <c r="E83" s="15" t="s">
        <v>14</v>
      </c>
      <c r="F83" s="14">
        <v>450</v>
      </c>
      <c r="G83" s="16"/>
      <c r="H83" s="15">
        <f t="shared" si="0"/>
        <v>0</v>
      </c>
      <c r="I83" s="16">
        <v>5</v>
      </c>
      <c r="J83" s="15">
        <f t="shared" si="1"/>
        <v>0</v>
      </c>
      <c r="K83" s="20"/>
    </row>
    <row r="84" spans="1:11" ht="63.75">
      <c r="A84" s="12">
        <v>79</v>
      </c>
      <c r="B84" s="75" t="s">
        <v>400</v>
      </c>
      <c r="C84" s="15" t="s">
        <v>237</v>
      </c>
      <c r="D84" s="15" t="s">
        <v>310</v>
      </c>
      <c r="E84" s="15" t="s">
        <v>14</v>
      </c>
      <c r="F84" s="14">
        <v>150</v>
      </c>
      <c r="G84" s="16"/>
      <c r="H84" s="15">
        <f t="shared" si="0"/>
        <v>0</v>
      </c>
      <c r="I84" s="16">
        <v>5</v>
      </c>
      <c r="J84" s="15">
        <f t="shared" si="1"/>
        <v>0</v>
      </c>
      <c r="K84" s="20"/>
    </row>
    <row r="85" spans="1:11" ht="51">
      <c r="A85" s="12">
        <v>80</v>
      </c>
      <c r="B85" s="75" t="s">
        <v>401</v>
      </c>
      <c r="C85" s="15" t="s">
        <v>237</v>
      </c>
      <c r="D85" s="15" t="s">
        <v>356</v>
      </c>
      <c r="E85" s="15" t="s">
        <v>14</v>
      </c>
      <c r="F85" s="14">
        <v>400</v>
      </c>
      <c r="G85" s="16"/>
      <c r="H85" s="15">
        <f t="shared" si="0"/>
        <v>0</v>
      </c>
      <c r="I85" s="16">
        <v>5</v>
      </c>
      <c r="J85" s="15">
        <f t="shared" si="1"/>
        <v>0</v>
      </c>
      <c r="K85" s="20"/>
    </row>
    <row r="86" spans="1:11" ht="66.75" customHeight="1">
      <c r="A86" s="12">
        <v>81</v>
      </c>
      <c r="B86" s="75" t="s">
        <v>402</v>
      </c>
      <c r="C86" s="15" t="s">
        <v>237</v>
      </c>
      <c r="D86" s="15" t="s">
        <v>310</v>
      </c>
      <c r="E86" s="15" t="s">
        <v>14</v>
      </c>
      <c r="F86" s="14">
        <v>740</v>
      </c>
      <c r="G86" s="16"/>
      <c r="H86" s="15">
        <f t="shared" si="0"/>
        <v>0</v>
      </c>
      <c r="I86" s="16">
        <v>5</v>
      </c>
      <c r="J86" s="15">
        <f t="shared" si="1"/>
        <v>0</v>
      </c>
      <c r="K86" s="20"/>
    </row>
    <row r="87" spans="1:11" ht="25.5">
      <c r="A87" s="12">
        <v>82</v>
      </c>
      <c r="B87" s="75" t="s">
        <v>403</v>
      </c>
      <c r="C87" s="15" t="s">
        <v>237</v>
      </c>
      <c r="D87" s="15" t="s">
        <v>297</v>
      </c>
      <c r="E87" s="15" t="s">
        <v>18</v>
      </c>
      <c r="F87" s="14">
        <v>50</v>
      </c>
      <c r="G87" s="16"/>
      <c r="H87" s="15">
        <f t="shared" si="0"/>
        <v>0</v>
      </c>
      <c r="I87" s="16">
        <v>5</v>
      </c>
      <c r="J87" s="15">
        <f t="shared" si="1"/>
        <v>0</v>
      </c>
      <c r="K87" s="20"/>
    </row>
    <row r="88" spans="1:11" ht="25.5">
      <c r="A88" s="12">
        <v>83</v>
      </c>
      <c r="B88" s="75" t="s">
        <v>404</v>
      </c>
      <c r="C88" s="15" t="s">
        <v>237</v>
      </c>
      <c r="D88" s="15" t="s">
        <v>296</v>
      </c>
      <c r="E88" s="15" t="s">
        <v>14</v>
      </c>
      <c r="F88" s="14">
        <v>2</v>
      </c>
      <c r="G88" s="16"/>
      <c r="H88" s="15">
        <f t="shared" si="0"/>
        <v>0</v>
      </c>
      <c r="I88" s="16">
        <v>8</v>
      </c>
      <c r="J88" s="15">
        <f t="shared" si="1"/>
        <v>0</v>
      </c>
      <c r="K88" s="20"/>
    </row>
    <row r="89" spans="1:11" ht="18" customHeight="1">
      <c r="A89" s="12">
        <v>84</v>
      </c>
      <c r="B89" s="75" t="s">
        <v>405</v>
      </c>
      <c r="C89" s="15" t="s">
        <v>237</v>
      </c>
      <c r="D89" s="15" t="s">
        <v>406</v>
      </c>
      <c r="E89" s="15" t="s">
        <v>14</v>
      </c>
      <c r="F89" s="14">
        <v>1</v>
      </c>
      <c r="G89" s="16"/>
      <c r="H89" s="15">
        <f t="shared" si="0"/>
        <v>0</v>
      </c>
      <c r="I89" s="16">
        <v>5</v>
      </c>
      <c r="J89" s="15">
        <f t="shared" si="1"/>
        <v>0</v>
      </c>
      <c r="K89" s="20"/>
    </row>
    <row r="90" spans="1:11" ht="38.25">
      <c r="A90" s="12">
        <v>85</v>
      </c>
      <c r="B90" s="75" t="s">
        <v>407</v>
      </c>
      <c r="C90" s="15" t="s">
        <v>237</v>
      </c>
      <c r="D90" s="15" t="s">
        <v>408</v>
      </c>
      <c r="E90" s="15" t="s">
        <v>18</v>
      </c>
      <c r="F90" s="14">
        <v>10</v>
      </c>
      <c r="G90" s="16"/>
      <c r="H90" s="15">
        <f t="shared" si="0"/>
        <v>0</v>
      </c>
      <c r="I90" s="16">
        <v>5</v>
      </c>
      <c r="J90" s="15">
        <f t="shared" si="1"/>
        <v>0</v>
      </c>
      <c r="K90" s="20"/>
    </row>
    <row r="91" spans="1:11" ht="38.25">
      <c r="A91" s="12">
        <v>86</v>
      </c>
      <c r="B91" s="75" t="s">
        <v>409</v>
      </c>
      <c r="C91" s="15" t="s">
        <v>237</v>
      </c>
      <c r="D91" s="15" t="s">
        <v>408</v>
      </c>
      <c r="E91" s="15" t="s">
        <v>18</v>
      </c>
      <c r="F91" s="14">
        <v>520</v>
      </c>
      <c r="G91" s="16"/>
      <c r="H91" s="15">
        <f t="shared" si="0"/>
        <v>0</v>
      </c>
      <c r="I91" s="16">
        <v>5</v>
      </c>
      <c r="J91" s="15">
        <f t="shared" si="1"/>
        <v>0</v>
      </c>
      <c r="K91" s="20"/>
    </row>
    <row r="92" spans="1:11" ht="12.75">
      <c r="A92" s="12">
        <v>87</v>
      </c>
      <c r="B92" s="75" t="s">
        <v>410</v>
      </c>
      <c r="C92" s="15" t="s">
        <v>237</v>
      </c>
      <c r="D92" s="15" t="s">
        <v>297</v>
      </c>
      <c r="E92" s="15" t="s">
        <v>18</v>
      </c>
      <c r="F92" s="14">
        <v>115</v>
      </c>
      <c r="G92" s="16"/>
      <c r="H92" s="15">
        <f t="shared" si="0"/>
        <v>0</v>
      </c>
      <c r="I92" s="16">
        <v>8</v>
      </c>
      <c r="J92" s="15">
        <f t="shared" si="1"/>
        <v>0</v>
      </c>
      <c r="K92" s="20"/>
    </row>
    <row r="93" spans="1:11" ht="12.75">
      <c r="A93" s="12">
        <v>88</v>
      </c>
      <c r="B93" s="75" t="s">
        <v>411</v>
      </c>
      <c r="C93" s="15" t="s">
        <v>237</v>
      </c>
      <c r="D93" s="15" t="s">
        <v>316</v>
      </c>
      <c r="E93" s="15" t="s">
        <v>14</v>
      </c>
      <c r="F93" s="14">
        <v>2</v>
      </c>
      <c r="G93" s="16"/>
      <c r="H93" s="15">
        <f t="shared" si="0"/>
        <v>0</v>
      </c>
      <c r="I93" s="16">
        <v>8</v>
      </c>
      <c r="J93" s="15">
        <f t="shared" si="1"/>
        <v>0</v>
      </c>
      <c r="K93" s="20"/>
    </row>
    <row r="94" spans="1:11" ht="12.75">
      <c r="A94" s="12">
        <v>89</v>
      </c>
      <c r="B94" s="75" t="s">
        <v>411</v>
      </c>
      <c r="C94" s="15" t="s">
        <v>237</v>
      </c>
      <c r="D94" s="15" t="s">
        <v>297</v>
      </c>
      <c r="E94" s="15" t="s">
        <v>18</v>
      </c>
      <c r="F94" s="14">
        <v>4</v>
      </c>
      <c r="G94" s="16"/>
      <c r="H94" s="15">
        <f t="shared" si="0"/>
        <v>0</v>
      </c>
      <c r="I94" s="16">
        <v>8</v>
      </c>
      <c r="J94" s="15">
        <f t="shared" si="1"/>
        <v>0</v>
      </c>
      <c r="K94" s="20"/>
    </row>
    <row r="95" spans="1:11" ht="25.5">
      <c r="A95" s="12">
        <v>90</v>
      </c>
      <c r="B95" s="75" t="s">
        <v>412</v>
      </c>
      <c r="C95" s="15" t="s">
        <v>237</v>
      </c>
      <c r="D95" s="15" t="s">
        <v>413</v>
      </c>
      <c r="E95" s="15" t="s">
        <v>14</v>
      </c>
      <c r="F95" s="14">
        <v>135</v>
      </c>
      <c r="G95" s="16"/>
      <c r="H95" s="15">
        <f t="shared" si="0"/>
        <v>0</v>
      </c>
      <c r="I95" s="16">
        <v>5</v>
      </c>
      <c r="J95" s="15">
        <f t="shared" si="1"/>
        <v>0</v>
      </c>
      <c r="K95" s="20"/>
    </row>
    <row r="96" spans="1:11" ht="12.75">
      <c r="A96" s="12">
        <v>91</v>
      </c>
      <c r="B96" s="75" t="s">
        <v>414</v>
      </c>
      <c r="C96" s="15" t="s">
        <v>237</v>
      </c>
      <c r="D96" s="15" t="s">
        <v>338</v>
      </c>
      <c r="E96" s="15" t="s">
        <v>14</v>
      </c>
      <c r="F96" s="14">
        <v>1</v>
      </c>
      <c r="G96" s="16"/>
      <c r="H96" s="15">
        <f t="shared" si="0"/>
        <v>0</v>
      </c>
      <c r="I96" s="16">
        <v>8</v>
      </c>
      <c r="J96" s="15">
        <f t="shared" si="1"/>
        <v>0</v>
      </c>
      <c r="K96" s="20"/>
    </row>
    <row r="97" spans="1:11" ht="51" customHeight="1">
      <c r="A97" s="12">
        <v>92</v>
      </c>
      <c r="B97" s="75" t="s">
        <v>415</v>
      </c>
      <c r="C97" s="15" t="s">
        <v>237</v>
      </c>
      <c r="D97" s="15" t="s">
        <v>316</v>
      </c>
      <c r="E97" s="15" t="s">
        <v>14</v>
      </c>
      <c r="F97" s="14">
        <v>450</v>
      </c>
      <c r="G97" s="16"/>
      <c r="H97" s="15">
        <f t="shared" si="0"/>
        <v>0</v>
      </c>
      <c r="I97" s="16">
        <v>8</v>
      </c>
      <c r="J97" s="15">
        <f t="shared" si="1"/>
        <v>0</v>
      </c>
      <c r="K97" s="20"/>
    </row>
    <row r="98" spans="1:11" ht="140.25">
      <c r="A98" s="12">
        <v>93</v>
      </c>
      <c r="B98" s="75" t="s">
        <v>416</v>
      </c>
      <c r="C98" s="15" t="s">
        <v>237</v>
      </c>
      <c r="D98" s="15" t="s">
        <v>371</v>
      </c>
      <c r="E98" s="15" t="s">
        <v>14</v>
      </c>
      <c r="F98" s="14">
        <v>10</v>
      </c>
      <c r="G98" s="16"/>
      <c r="H98" s="15">
        <f t="shared" si="0"/>
        <v>0</v>
      </c>
      <c r="I98" s="16">
        <v>23</v>
      </c>
      <c r="J98" s="15">
        <f t="shared" si="1"/>
        <v>0</v>
      </c>
      <c r="K98" s="20"/>
    </row>
    <row r="99" spans="1:11" ht="140.25">
      <c r="A99" s="12">
        <v>94</v>
      </c>
      <c r="B99" s="75" t="s">
        <v>416</v>
      </c>
      <c r="C99" s="15" t="s">
        <v>237</v>
      </c>
      <c r="D99" s="15" t="s">
        <v>417</v>
      </c>
      <c r="E99" s="15" t="s">
        <v>14</v>
      </c>
      <c r="F99" s="14">
        <v>2</v>
      </c>
      <c r="G99" s="16"/>
      <c r="H99" s="15">
        <f t="shared" si="0"/>
        <v>0</v>
      </c>
      <c r="I99" s="16">
        <v>23</v>
      </c>
      <c r="J99" s="15">
        <f t="shared" si="1"/>
        <v>0</v>
      </c>
      <c r="K99" s="20"/>
    </row>
    <row r="100" spans="1:11" ht="38.25">
      <c r="A100" s="12">
        <v>95</v>
      </c>
      <c r="B100" s="75" t="s">
        <v>418</v>
      </c>
      <c r="C100" s="15" t="s">
        <v>237</v>
      </c>
      <c r="D100" s="15" t="s">
        <v>419</v>
      </c>
      <c r="E100" s="15" t="s">
        <v>14</v>
      </c>
      <c r="F100" s="14">
        <v>20</v>
      </c>
      <c r="G100" s="16"/>
      <c r="H100" s="15">
        <f t="shared" si="0"/>
        <v>0</v>
      </c>
      <c r="I100" s="16">
        <v>5</v>
      </c>
      <c r="J100" s="15">
        <f t="shared" si="1"/>
        <v>0</v>
      </c>
      <c r="K100" s="20"/>
    </row>
    <row r="101" spans="1:11" ht="38.25">
      <c r="A101" s="12">
        <v>96</v>
      </c>
      <c r="B101" s="75" t="s">
        <v>418</v>
      </c>
      <c r="C101" s="15" t="s">
        <v>237</v>
      </c>
      <c r="D101" s="15" t="s">
        <v>420</v>
      </c>
      <c r="E101" s="15" t="s">
        <v>14</v>
      </c>
      <c r="F101" s="14">
        <v>2</v>
      </c>
      <c r="G101" s="16"/>
      <c r="H101" s="15">
        <f t="shared" si="0"/>
        <v>0</v>
      </c>
      <c r="I101" s="16">
        <v>5</v>
      </c>
      <c r="J101" s="15">
        <f t="shared" si="1"/>
        <v>0</v>
      </c>
      <c r="K101" s="20"/>
    </row>
    <row r="102" spans="1:11" ht="76.5">
      <c r="A102" s="12">
        <v>97</v>
      </c>
      <c r="B102" s="75" t="s">
        <v>421</v>
      </c>
      <c r="C102" s="15" t="s">
        <v>237</v>
      </c>
      <c r="D102" s="15" t="s">
        <v>292</v>
      </c>
      <c r="E102" s="15" t="s">
        <v>14</v>
      </c>
      <c r="F102" s="14">
        <v>30</v>
      </c>
      <c r="G102" s="16"/>
      <c r="H102" s="15">
        <f t="shared" si="0"/>
        <v>0</v>
      </c>
      <c r="I102" s="16">
        <v>8</v>
      </c>
      <c r="J102" s="15">
        <f t="shared" si="1"/>
        <v>0</v>
      </c>
      <c r="K102" s="20"/>
    </row>
    <row r="103" spans="1:11" ht="12.75">
      <c r="A103" s="12">
        <v>98</v>
      </c>
      <c r="B103" s="75" t="s">
        <v>422</v>
      </c>
      <c r="C103" s="15" t="s">
        <v>237</v>
      </c>
      <c r="D103" s="15" t="s">
        <v>423</v>
      </c>
      <c r="E103" s="15" t="s">
        <v>14</v>
      </c>
      <c r="F103" s="14">
        <v>5</v>
      </c>
      <c r="G103" s="16"/>
      <c r="H103" s="15">
        <f t="shared" si="0"/>
        <v>0</v>
      </c>
      <c r="I103" s="16">
        <v>23</v>
      </c>
      <c r="J103" s="15">
        <f t="shared" si="1"/>
        <v>0</v>
      </c>
      <c r="K103" s="20"/>
    </row>
    <row r="104" spans="1:11" ht="12.75">
      <c r="A104" s="12">
        <v>99</v>
      </c>
      <c r="B104" s="75" t="s">
        <v>424</v>
      </c>
      <c r="C104" s="15" t="s">
        <v>237</v>
      </c>
      <c r="D104" s="15" t="s">
        <v>425</v>
      </c>
      <c r="E104" s="15" t="s">
        <v>14</v>
      </c>
      <c r="F104" s="14">
        <v>2</v>
      </c>
      <c r="G104" s="16"/>
      <c r="H104" s="15">
        <f t="shared" si="0"/>
        <v>0</v>
      </c>
      <c r="I104" s="16">
        <v>8</v>
      </c>
      <c r="J104" s="15">
        <f t="shared" si="1"/>
        <v>0</v>
      </c>
      <c r="K104" s="20"/>
    </row>
    <row r="105" spans="1:11" ht="63.75">
      <c r="A105" s="12">
        <v>100</v>
      </c>
      <c r="B105" s="75" t="s">
        <v>426</v>
      </c>
      <c r="C105" s="15" t="s">
        <v>237</v>
      </c>
      <c r="D105" s="15" t="s">
        <v>427</v>
      </c>
      <c r="E105" s="15" t="s">
        <v>428</v>
      </c>
      <c r="F105" s="14">
        <v>720</v>
      </c>
      <c r="G105" s="16"/>
      <c r="H105" s="15">
        <f t="shared" si="0"/>
        <v>0</v>
      </c>
      <c r="I105" s="16">
        <v>5</v>
      </c>
      <c r="J105" s="15">
        <f t="shared" si="1"/>
        <v>0</v>
      </c>
      <c r="K105" s="20"/>
    </row>
    <row r="106" spans="1:11" ht="38.25">
      <c r="A106" s="12">
        <v>101</v>
      </c>
      <c r="B106" s="75" t="s">
        <v>429</v>
      </c>
      <c r="C106" s="15" t="s">
        <v>237</v>
      </c>
      <c r="D106" s="15" t="s">
        <v>427</v>
      </c>
      <c r="E106" s="15" t="s">
        <v>428</v>
      </c>
      <c r="F106" s="14">
        <v>1</v>
      </c>
      <c r="G106" s="16"/>
      <c r="H106" s="15">
        <f t="shared" si="0"/>
        <v>0</v>
      </c>
      <c r="I106" s="16">
        <v>5</v>
      </c>
      <c r="J106" s="15">
        <f t="shared" si="1"/>
        <v>0</v>
      </c>
      <c r="K106" s="20"/>
    </row>
    <row r="107" spans="1:11" ht="44.25" customHeight="1">
      <c r="A107" s="12">
        <v>102</v>
      </c>
      <c r="B107" s="81" t="s">
        <v>430</v>
      </c>
      <c r="C107" s="15" t="s">
        <v>237</v>
      </c>
      <c r="D107" s="15" t="s">
        <v>419</v>
      </c>
      <c r="E107" s="15" t="s">
        <v>14</v>
      </c>
      <c r="F107" s="14">
        <v>2</v>
      </c>
      <c r="G107" s="16"/>
      <c r="H107" s="15">
        <f t="shared" si="0"/>
        <v>0</v>
      </c>
      <c r="I107" s="16">
        <v>5</v>
      </c>
      <c r="J107" s="15">
        <f t="shared" si="1"/>
        <v>0</v>
      </c>
      <c r="K107" s="20"/>
    </row>
    <row r="108" spans="1:11" ht="114.75">
      <c r="A108" s="12">
        <v>103</v>
      </c>
      <c r="B108" s="75" t="s">
        <v>431</v>
      </c>
      <c r="C108" s="15" t="s">
        <v>237</v>
      </c>
      <c r="D108" s="15" t="s">
        <v>423</v>
      </c>
      <c r="E108" s="15" t="s">
        <v>14</v>
      </c>
      <c r="F108" s="14">
        <v>2</v>
      </c>
      <c r="G108" s="16"/>
      <c r="H108" s="15">
        <f t="shared" si="0"/>
        <v>0</v>
      </c>
      <c r="I108" s="16">
        <v>5</v>
      </c>
      <c r="J108" s="15">
        <f t="shared" si="1"/>
        <v>0</v>
      </c>
      <c r="K108" s="20"/>
    </row>
    <row r="109" spans="1:11" ht="43.5" customHeight="1">
      <c r="A109" s="12">
        <v>104</v>
      </c>
      <c r="B109" s="75" t="s">
        <v>432</v>
      </c>
      <c r="C109" s="15" t="s">
        <v>237</v>
      </c>
      <c r="D109" s="15" t="s">
        <v>433</v>
      </c>
      <c r="E109" s="15" t="s">
        <v>14</v>
      </c>
      <c r="F109" s="14">
        <v>2</v>
      </c>
      <c r="G109" s="16"/>
      <c r="H109" s="15">
        <f t="shared" si="0"/>
        <v>0</v>
      </c>
      <c r="I109" s="16">
        <v>8</v>
      </c>
      <c r="J109" s="15">
        <f t="shared" si="1"/>
        <v>0</v>
      </c>
      <c r="K109" s="20"/>
    </row>
    <row r="110" spans="1:11" ht="76.5">
      <c r="A110" s="12">
        <v>105</v>
      </c>
      <c r="B110" s="75" t="s">
        <v>434</v>
      </c>
      <c r="C110" s="15" t="s">
        <v>237</v>
      </c>
      <c r="D110" s="15" t="s">
        <v>292</v>
      </c>
      <c r="E110" s="15" t="s">
        <v>14</v>
      </c>
      <c r="F110" s="14">
        <v>135</v>
      </c>
      <c r="G110" s="16"/>
      <c r="H110" s="15">
        <f t="shared" si="0"/>
        <v>0</v>
      </c>
      <c r="I110" s="16">
        <v>23</v>
      </c>
      <c r="J110" s="15">
        <f t="shared" si="1"/>
        <v>0</v>
      </c>
      <c r="K110" s="20"/>
    </row>
    <row r="111" spans="1:11" ht="51">
      <c r="A111" s="12">
        <v>106</v>
      </c>
      <c r="B111" s="75" t="s">
        <v>435</v>
      </c>
      <c r="C111" s="15" t="s">
        <v>237</v>
      </c>
      <c r="D111" s="15" t="s">
        <v>316</v>
      </c>
      <c r="E111" s="15" t="s">
        <v>14</v>
      </c>
      <c r="F111" s="14">
        <v>20</v>
      </c>
      <c r="G111" s="16"/>
      <c r="H111" s="15">
        <f t="shared" si="0"/>
        <v>0</v>
      </c>
      <c r="I111" s="16">
        <v>5</v>
      </c>
      <c r="J111" s="15">
        <f t="shared" si="1"/>
        <v>0</v>
      </c>
      <c r="K111" s="20"/>
    </row>
    <row r="112" spans="1:11" ht="60.75" customHeight="1">
      <c r="A112" s="12">
        <v>107</v>
      </c>
      <c r="B112" s="75" t="s">
        <v>436</v>
      </c>
      <c r="C112" s="15" t="s">
        <v>237</v>
      </c>
      <c r="D112" s="15" t="s">
        <v>297</v>
      </c>
      <c r="E112" s="15" t="s">
        <v>18</v>
      </c>
      <c r="F112" s="14">
        <v>1</v>
      </c>
      <c r="G112" s="16"/>
      <c r="H112" s="15">
        <f t="shared" si="0"/>
        <v>0</v>
      </c>
      <c r="I112" s="16">
        <v>5</v>
      </c>
      <c r="J112" s="15">
        <f t="shared" si="1"/>
        <v>0</v>
      </c>
      <c r="K112" s="20"/>
    </row>
    <row r="113" spans="1:11" ht="12.75">
      <c r="A113" s="12">
        <v>108</v>
      </c>
      <c r="B113" s="75" t="s">
        <v>437</v>
      </c>
      <c r="C113" s="15" t="s">
        <v>237</v>
      </c>
      <c r="D113" s="15" t="s">
        <v>425</v>
      </c>
      <c r="E113" s="15" t="s">
        <v>14</v>
      </c>
      <c r="F113" s="14">
        <v>7</v>
      </c>
      <c r="G113" s="16"/>
      <c r="H113" s="15">
        <f t="shared" si="0"/>
        <v>0</v>
      </c>
      <c r="I113" s="16">
        <v>8</v>
      </c>
      <c r="J113" s="15">
        <f t="shared" si="1"/>
        <v>0</v>
      </c>
      <c r="K113" s="20"/>
    </row>
    <row r="114" spans="1:11" ht="102">
      <c r="A114" s="12">
        <v>109</v>
      </c>
      <c r="B114" s="75" t="s">
        <v>438</v>
      </c>
      <c r="C114" s="15" t="s">
        <v>237</v>
      </c>
      <c r="D114" s="15" t="s">
        <v>296</v>
      </c>
      <c r="E114" s="15" t="s">
        <v>14</v>
      </c>
      <c r="F114" s="14">
        <v>185</v>
      </c>
      <c r="G114" s="16"/>
      <c r="H114" s="15">
        <f t="shared" si="0"/>
        <v>0</v>
      </c>
      <c r="I114" s="16">
        <v>23</v>
      </c>
      <c r="J114" s="15">
        <f t="shared" si="1"/>
        <v>0</v>
      </c>
      <c r="K114" s="20"/>
    </row>
    <row r="115" spans="1:11" ht="25.5">
      <c r="A115" s="12">
        <v>110</v>
      </c>
      <c r="B115" s="75" t="s">
        <v>439</v>
      </c>
      <c r="C115" s="15" t="s">
        <v>237</v>
      </c>
      <c r="D115" s="15" t="s">
        <v>440</v>
      </c>
      <c r="E115" s="15" t="s">
        <v>14</v>
      </c>
      <c r="F115" s="14">
        <v>26</v>
      </c>
      <c r="G115" s="16"/>
      <c r="H115" s="15">
        <f t="shared" si="0"/>
        <v>0</v>
      </c>
      <c r="I115" s="16">
        <v>5</v>
      </c>
      <c r="J115" s="15">
        <f t="shared" si="1"/>
        <v>0</v>
      </c>
      <c r="K115" s="20"/>
    </row>
    <row r="116" spans="1:11" ht="12.75">
      <c r="A116" s="12">
        <v>111</v>
      </c>
      <c r="B116" s="75" t="s">
        <v>441</v>
      </c>
      <c r="C116" s="15" t="s">
        <v>237</v>
      </c>
      <c r="D116" s="15" t="s">
        <v>419</v>
      </c>
      <c r="E116" s="15" t="s">
        <v>14</v>
      </c>
      <c r="F116" s="14">
        <v>130</v>
      </c>
      <c r="G116" s="16"/>
      <c r="H116" s="15">
        <f t="shared" si="0"/>
        <v>0</v>
      </c>
      <c r="I116" s="16">
        <v>8</v>
      </c>
      <c r="J116" s="15">
        <f t="shared" si="1"/>
        <v>0</v>
      </c>
      <c r="K116" s="20"/>
    </row>
    <row r="117" spans="1:11" ht="84.75" customHeight="1">
      <c r="A117" s="12">
        <v>112</v>
      </c>
      <c r="B117" s="75" t="s">
        <v>442</v>
      </c>
      <c r="C117" s="15" t="s">
        <v>237</v>
      </c>
      <c r="D117" s="15" t="s">
        <v>316</v>
      </c>
      <c r="E117" s="15" t="s">
        <v>14</v>
      </c>
      <c r="F117" s="14">
        <v>5</v>
      </c>
      <c r="G117" s="16"/>
      <c r="H117" s="15">
        <f t="shared" si="0"/>
        <v>0</v>
      </c>
      <c r="I117" s="16">
        <v>8</v>
      </c>
      <c r="J117" s="15">
        <f t="shared" si="1"/>
        <v>0</v>
      </c>
      <c r="K117" s="20"/>
    </row>
    <row r="118" spans="1:11" ht="23.25" customHeight="1">
      <c r="A118" s="12">
        <v>113</v>
      </c>
      <c r="B118" s="75" t="s">
        <v>443</v>
      </c>
      <c r="C118" s="15" t="s">
        <v>237</v>
      </c>
      <c r="D118" s="15" t="s">
        <v>444</v>
      </c>
      <c r="E118" s="15" t="s">
        <v>14</v>
      </c>
      <c r="F118" s="14">
        <v>2</v>
      </c>
      <c r="G118" s="16"/>
      <c r="H118" s="15">
        <f t="shared" si="0"/>
        <v>0</v>
      </c>
      <c r="I118" s="16">
        <v>8</v>
      </c>
      <c r="J118" s="15">
        <f t="shared" si="1"/>
        <v>0</v>
      </c>
      <c r="K118" s="20"/>
    </row>
    <row r="119" spans="1:11" ht="54.75" customHeight="1">
      <c r="A119" s="12">
        <v>114</v>
      </c>
      <c r="B119" s="75" t="s">
        <v>445</v>
      </c>
      <c r="C119" s="15" t="s">
        <v>237</v>
      </c>
      <c r="D119" s="15" t="s">
        <v>336</v>
      </c>
      <c r="E119" s="15" t="s">
        <v>14</v>
      </c>
      <c r="F119" s="14">
        <v>175</v>
      </c>
      <c r="G119" s="16"/>
      <c r="H119" s="15">
        <f t="shared" si="0"/>
        <v>0</v>
      </c>
      <c r="I119" s="16">
        <v>23</v>
      </c>
      <c r="J119" s="15">
        <f t="shared" si="1"/>
        <v>0</v>
      </c>
      <c r="K119" s="20"/>
    </row>
    <row r="120" spans="1:11" ht="114.75">
      <c r="A120" s="12">
        <v>115</v>
      </c>
      <c r="B120" s="75" t="s">
        <v>446</v>
      </c>
      <c r="C120" s="15" t="s">
        <v>237</v>
      </c>
      <c r="D120" s="15" t="s">
        <v>356</v>
      </c>
      <c r="E120" s="15" t="s">
        <v>14</v>
      </c>
      <c r="F120" s="14">
        <v>2</v>
      </c>
      <c r="G120" s="16"/>
      <c r="H120" s="15">
        <f t="shared" si="0"/>
        <v>0</v>
      </c>
      <c r="I120" s="16">
        <v>5</v>
      </c>
      <c r="J120" s="15">
        <f t="shared" si="1"/>
        <v>0</v>
      </c>
      <c r="K120" s="20"/>
    </row>
    <row r="121" spans="1:11" ht="12.75">
      <c r="A121" s="12">
        <v>116</v>
      </c>
      <c r="B121" s="75" t="s">
        <v>447</v>
      </c>
      <c r="C121" s="15" t="s">
        <v>237</v>
      </c>
      <c r="D121" s="15" t="s">
        <v>448</v>
      </c>
      <c r="E121" s="15" t="s">
        <v>14</v>
      </c>
      <c r="F121" s="14">
        <v>5</v>
      </c>
      <c r="G121" s="16"/>
      <c r="H121" s="15">
        <f t="shared" si="0"/>
        <v>0</v>
      </c>
      <c r="I121" s="16">
        <v>23</v>
      </c>
      <c r="J121" s="15">
        <f t="shared" si="1"/>
        <v>0</v>
      </c>
      <c r="K121" s="20"/>
    </row>
    <row r="122" spans="1:11" ht="38.25">
      <c r="A122" s="12">
        <v>117</v>
      </c>
      <c r="B122" s="75" t="s">
        <v>449</v>
      </c>
      <c r="C122" s="15" t="s">
        <v>237</v>
      </c>
      <c r="D122" s="15" t="s">
        <v>448</v>
      </c>
      <c r="E122" s="15" t="s">
        <v>14</v>
      </c>
      <c r="F122" s="14">
        <v>40</v>
      </c>
      <c r="G122" s="16"/>
      <c r="H122" s="15">
        <f t="shared" si="0"/>
        <v>0</v>
      </c>
      <c r="I122" s="16">
        <v>8</v>
      </c>
      <c r="J122" s="15">
        <f t="shared" si="1"/>
        <v>0</v>
      </c>
      <c r="K122" s="20"/>
    </row>
    <row r="123" spans="1:11" ht="25.5">
      <c r="A123" s="12">
        <v>118</v>
      </c>
      <c r="B123" s="75" t="s">
        <v>450</v>
      </c>
      <c r="C123" s="15" t="s">
        <v>237</v>
      </c>
      <c r="D123" s="15" t="s">
        <v>451</v>
      </c>
      <c r="E123" s="15" t="s">
        <v>14</v>
      </c>
      <c r="F123" s="14">
        <v>2</v>
      </c>
      <c r="G123" s="16"/>
      <c r="H123" s="15">
        <f t="shared" si="0"/>
        <v>0</v>
      </c>
      <c r="I123" s="16">
        <v>8</v>
      </c>
      <c r="J123" s="15">
        <f t="shared" si="1"/>
        <v>0</v>
      </c>
      <c r="K123" s="20"/>
    </row>
    <row r="124" spans="1:11" ht="38.25">
      <c r="A124" s="12">
        <v>119</v>
      </c>
      <c r="B124" s="75" t="s">
        <v>452</v>
      </c>
      <c r="C124" s="15" t="s">
        <v>237</v>
      </c>
      <c r="D124" s="15" t="s">
        <v>296</v>
      </c>
      <c r="E124" s="15" t="s">
        <v>14</v>
      </c>
      <c r="F124" s="14">
        <v>40</v>
      </c>
      <c r="G124" s="16"/>
      <c r="H124" s="15">
        <f t="shared" si="0"/>
        <v>0</v>
      </c>
      <c r="I124" s="16">
        <v>8</v>
      </c>
      <c r="J124" s="15">
        <f t="shared" si="1"/>
        <v>0</v>
      </c>
      <c r="K124" s="20"/>
    </row>
    <row r="125" spans="1:11" ht="25.5">
      <c r="A125" s="12">
        <v>120</v>
      </c>
      <c r="B125" s="75" t="s">
        <v>453</v>
      </c>
      <c r="C125" s="15" t="s">
        <v>237</v>
      </c>
      <c r="D125" s="15" t="s">
        <v>454</v>
      </c>
      <c r="E125" s="15" t="s">
        <v>14</v>
      </c>
      <c r="F125" s="14">
        <v>2</v>
      </c>
      <c r="G125" s="16"/>
      <c r="H125" s="15">
        <f t="shared" si="0"/>
        <v>0</v>
      </c>
      <c r="I125" s="16">
        <v>8</v>
      </c>
      <c r="J125" s="15">
        <f t="shared" si="1"/>
        <v>0</v>
      </c>
      <c r="K125" s="20"/>
    </row>
    <row r="126" spans="1:11" ht="51">
      <c r="A126" s="12">
        <v>121</v>
      </c>
      <c r="B126" s="75" t="s">
        <v>455</v>
      </c>
      <c r="C126" s="15" t="s">
        <v>237</v>
      </c>
      <c r="D126" s="15" t="s">
        <v>456</v>
      </c>
      <c r="E126" s="15" t="s">
        <v>18</v>
      </c>
      <c r="F126" s="14">
        <v>60</v>
      </c>
      <c r="G126" s="16"/>
      <c r="H126" s="15">
        <f t="shared" si="0"/>
        <v>0</v>
      </c>
      <c r="I126" s="16">
        <v>8</v>
      </c>
      <c r="J126" s="15">
        <f t="shared" si="1"/>
        <v>0</v>
      </c>
      <c r="K126" s="20"/>
    </row>
    <row r="127" spans="1:11" ht="51">
      <c r="A127" s="12">
        <v>122</v>
      </c>
      <c r="B127" s="75" t="s">
        <v>457</v>
      </c>
      <c r="C127" s="15" t="s">
        <v>237</v>
      </c>
      <c r="D127" s="15" t="s">
        <v>347</v>
      </c>
      <c r="E127" s="15" t="s">
        <v>14</v>
      </c>
      <c r="F127" s="14">
        <v>1</v>
      </c>
      <c r="G127" s="16"/>
      <c r="H127" s="15">
        <f t="shared" si="0"/>
        <v>0</v>
      </c>
      <c r="I127" s="16">
        <v>8</v>
      </c>
      <c r="J127" s="15">
        <f t="shared" si="1"/>
        <v>0</v>
      </c>
      <c r="K127" s="20"/>
    </row>
    <row r="128" spans="1:11" ht="38.25">
      <c r="A128" s="12">
        <v>123</v>
      </c>
      <c r="B128" s="75" t="s">
        <v>458</v>
      </c>
      <c r="C128" s="15" t="s">
        <v>237</v>
      </c>
      <c r="D128" s="15" t="s">
        <v>316</v>
      </c>
      <c r="E128" s="15" t="s">
        <v>14</v>
      </c>
      <c r="F128" s="14">
        <v>50</v>
      </c>
      <c r="G128" s="16"/>
      <c r="H128" s="15">
        <f t="shared" si="0"/>
        <v>0</v>
      </c>
      <c r="I128" s="16">
        <v>8</v>
      </c>
      <c r="J128" s="15">
        <f t="shared" si="1"/>
        <v>0</v>
      </c>
      <c r="K128" s="20"/>
    </row>
    <row r="129" spans="1:11" ht="46.5" customHeight="1">
      <c r="A129" s="12">
        <v>124</v>
      </c>
      <c r="B129" s="75" t="s">
        <v>459</v>
      </c>
      <c r="C129" s="15" t="s">
        <v>237</v>
      </c>
      <c r="D129" s="15" t="s">
        <v>297</v>
      </c>
      <c r="E129" s="15" t="s">
        <v>18</v>
      </c>
      <c r="F129" s="14">
        <v>1</v>
      </c>
      <c r="G129" s="16"/>
      <c r="H129" s="15">
        <f t="shared" si="0"/>
        <v>0</v>
      </c>
      <c r="I129" s="16">
        <v>8</v>
      </c>
      <c r="J129" s="15">
        <f t="shared" si="1"/>
        <v>0</v>
      </c>
      <c r="K129" s="20"/>
    </row>
    <row r="130" spans="1:11" ht="12.75">
      <c r="A130" s="12">
        <v>125</v>
      </c>
      <c r="B130" s="75" t="s">
        <v>460</v>
      </c>
      <c r="C130" s="15" t="s">
        <v>237</v>
      </c>
      <c r="D130" s="15" t="s">
        <v>461</v>
      </c>
      <c r="E130" s="15" t="s">
        <v>14</v>
      </c>
      <c r="F130" s="14">
        <v>5</v>
      </c>
      <c r="G130" s="16"/>
      <c r="H130" s="15">
        <f t="shared" si="0"/>
        <v>0</v>
      </c>
      <c r="I130" s="16">
        <v>23</v>
      </c>
      <c r="J130" s="15">
        <f t="shared" si="1"/>
        <v>0</v>
      </c>
      <c r="K130" s="20"/>
    </row>
    <row r="131" spans="1:11" ht="26.25" customHeight="1">
      <c r="A131" s="12">
        <v>126</v>
      </c>
      <c r="B131" s="75" t="s">
        <v>462</v>
      </c>
      <c r="C131" s="15" t="s">
        <v>237</v>
      </c>
      <c r="D131" s="15" t="s">
        <v>297</v>
      </c>
      <c r="E131" s="15" t="s">
        <v>18</v>
      </c>
      <c r="F131" s="14">
        <v>355</v>
      </c>
      <c r="G131" s="16"/>
      <c r="H131" s="15">
        <f t="shared" si="0"/>
        <v>0</v>
      </c>
      <c r="I131" s="16">
        <v>5</v>
      </c>
      <c r="J131" s="15">
        <f t="shared" si="1"/>
        <v>0</v>
      </c>
      <c r="K131" s="20"/>
    </row>
    <row r="132" spans="1:11" ht="18" customHeight="1">
      <c r="A132" s="12">
        <v>127</v>
      </c>
      <c r="B132" s="75" t="s">
        <v>463</v>
      </c>
      <c r="C132" s="15" t="s">
        <v>237</v>
      </c>
      <c r="D132" s="15" t="s">
        <v>371</v>
      </c>
      <c r="E132" s="15" t="s">
        <v>14</v>
      </c>
      <c r="F132" s="14">
        <v>6</v>
      </c>
      <c r="G132" s="16"/>
      <c r="H132" s="15">
        <f t="shared" si="0"/>
        <v>0</v>
      </c>
      <c r="I132" s="16">
        <v>8</v>
      </c>
      <c r="J132" s="15">
        <f t="shared" si="1"/>
        <v>0</v>
      </c>
      <c r="K132" s="20"/>
    </row>
    <row r="133" spans="1:11" ht="25.5">
      <c r="A133" s="12">
        <v>128</v>
      </c>
      <c r="B133" s="75" t="s">
        <v>464</v>
      </c>
      <c r="C133" s="15" t="s">
        <v>237</v>
      </c>
      <c r="D133" s="15" t="s">
        <v>316</v>
      </c>
      <c r="E133" s="15" t="s">
        <v>14</v>
      </c>
      <c r="F133" s="14">
        <v>20</v>
      </c>
      <c r="G133" s="16"/>
      <c r="H133" s="15">
        <f t="shared" si="0"/>
        <v>0</v>
      </c>
      <c r="I133" s="16">
        <v>5</v>
      </c>
      <c r="J133" s="15">
        <f t="shared" si="1"/>
        <v>0</v>
      </c>
      <c r="K133" s="20"/>
    </row>
    <row r="134" spans="1:11" ht="72" customHeight="1">
      <c r="A134" s="12">
        <v>129</v>
      </c>
      <c r="B134" s="75" t="s">
        <v>465</v>
      </c>
      <c r="C134" s="15" t="s">
        <v>237</v>
      </c>
      <c r="D134" s="15" t="s">
        <v>466</v>
      </c>
      <c r="E134" s="15" t="s">
        <v>14</v>
      </c>
      <c r="F134" s="64">
        <v>120</v>
      </c>
      <c r="G134" s="16"/>
      <c r="H134" s="15">
        <f t="shared" si="0"/>
        <v>0</v>
      </c>
      <c r="I134" s="16">
        <v>5</v>
      </c>
      <c r="J134" s="15">
        <f t="shared" si="1"/>
        <v>0</v>
      </c>
      <c r="K134" s="20"/>
    </row>
    <row r="135" spans="1:11" ht="80.25" customHeight="1">
      <c r="A135" s="12">
        <v>130</v>
      </c>
      <c r="B135" s="75" t="s">
        <v>467</v>
      </c>
      <c r="C135" s="15" t="s">
        <v>237</v>
      </c>
      <c r="D135" s="15" t="s">
        <v>466</v>
      </c>
      <c r="E135" s="15" t="s">
        <v>14</v>
      </c>
      <c r="F135" s="64">
        <v>120</v>
      </c>
      <c r="G135" s="16"/>
      <c r="H135" s="15">
        <f t="shared" si="0"/>
        <v>0</v>
      </c>
      <c r="I135" s="16">
        <v>5</v>
      </c>
      <c r="J135" s="15">
        <f t="shared" si="1"/>
        <v>0</v>
      </c>
      <c r="K135" s="20"/>
    </row>
    <row r="136" spans="1:11" ht="25.5">
      <c r="A136" s="12">
        <v>131</v>
      </c>
      <c r="B136" s="75" t="s">
        <v>468</v>
      </c>
      <c r="C136" s="15" t="s">
        <v>237</v>
      </c>
      <c r="D136" s="15" t="s">
        <v>419</v>
      </c>
      <c r="E136" s="15" t="s">
        <v>14</v>
      </c>
      <c r="F136" s="14">
        <v>30</v>
      </c>
      <c r="G136" s="16"/>
      <c r="H136" s="15">
        <f t="shared" si="0"/>
        <v>0</v>
      </c>
      <c r="I136" s="16">
        <v>5</v>
      </c>
      <c r="J136" s="15">
        <f t="shared" si="1"/>
        <v>0</v>
      </c>
      <c r="K136" s="20"/>
    </row>
    <row r="137" spans="1:11" ht="58.5" customHeight="1">
      <c r="A137" s="12">
        <v>132</v>
      </c>
      <c r="B137" s="75" t="s">
        <v>469</v>
      </c>
      <c r="C137" s="15" t="s">
        <v>237</v>
      </c>
      <c r="D137" s="15" t="s">
        <v>369</v>
      </c>
      <c r="E137" s="15" t="s">
        <v>14</v>
      </c>
      <c r="F137" s="14">
        <v>150</v>
      </c>
      <c r="G137" s="16"/>
      <c r="H137" s="15">
        <f t="shared" si="0"/>
        <v>0</v>
      </c>
      <c r="I137" s="16">
        <v>5</v>
      </c>
      <c r="J137" s="15">
        <f t="shared" si="1"/>
        <v>0</v>
      </c>
      <c r="K137" s="20"/>
    </row>
    <row r="138" spans="1:11" ht="60" customHeight="1">
      <c r="A138" s="12">
        <v>133</v>
      </c>
      <c r="B138" s="75" t="s">
        <v>470</v>
      </c>
      <c r="C138" s="15" t="s">
        <v>237</v>
      </c>
      <c r="D138" s="15" t="s">
        <v>369</v>
      </c>
      <c r="E138" s="15" t="s">
        <v>14</v>
      </c>
      <c r="F138" s="14">
        <v>1</v>
      </c>
      <c r="G138" s="16"/>
      <c r="H138" s="15">
        <f t="shared" si="0"/>
        <v>0</v>
      </c>
      <c r="I138" s="16">
        <v>5</v>
      </c>
      <c r="J138" s="15">
        <f t="shared" si="1"/>
        <v>0</v>
      </c>
      <c r="K138" s="20"/>
    </row>
    <row r="139" spans="1:11" ht="57" customHeight="1">
      <c r="A139" s="12">
        <v>134</v>
      </c>
      <c r="B139" s="75" t="s">
        <v>471</v>
      </c>
      <c r="C139" s="15" t="s">
        <v>237</v>
      </c>
      <c r="D139" s="15" t="s">
        <v>466</v>
      </c>
      <c r="E139" s="15" t="s">
        <v>14</v>
      </c>
      <c r="F139" s="64">
        <v>10</v>
      </c>
      <c r="G139" s="16"/>
      <c r="H139" s="15">
        <f t="shared" si="0"/>
        <v>0</v>
      </c>
      <c r="I139" s="16">
        <v>5</v>
      </c>
      <c r="J139" s="15">
        <f t="shared" si="1"/>
        <v>0</v>
      </c>
      <c r="K139" s="20"/>
    </row>
    <row r="140" spans="1:11" ht="16.5" customHeight="1">
      <c r="A140" s="12">
        <v>135</v>
      </c>
      <c r="B140" s="75" t="s">
        <v>472</v>
      </c>
      <c r="C140" s="15" t="s">
        <v>237</v>
      </c>
      <c r="D140" s="15" t="s">
        <v>473</v>
      </c>
      <c r="E140" s="15" t="s">
        <v>14</v>
      </c>
      <c r="F140" s="14">
        <v>5</v>
      </c>
      <c r="G140" s="16"/>
      <c r="H140" s="15">
        <f t="shared" si="0"/>
        <v>0</v>
      </c>
      <c r="I140" s="16">
        <v>8</v>
      </c>
      <c r="J140" s="15">
        <f t="shared" si="1"/>
        <v>0</v>
      </c>
      <c r="K140" s="20"/>
    </row>
    <row r="141" spans="1:11" ht="16.5" customHeight="1">
      <c r="A141" s="12">
        <v>136</v>
      </c>
      <c r="B141" s="75" t="s">
        <v>474</v>
      </c>
      <c r="C141" s="15" t="s">
        <v>237</v>
      </c>
      <c r="D141" s="15" t="s">
        <v>475</v>
      </c>
      <c r="E141" s="15" t="s">
        <v>14</v>
      </c>
      <c r="F141" s="14">
        <v>5</v>
      </c>
      <c r="G141" s="16"/>
      <c r="H141" s="15">
        <f t="shared" si="0"/>
        <v>0</v>
      </c>
      <c r="I141" s="16">
        <v>8</v>
      </c>
      <c r="J141" s="15">
        <f t="shared" si="1"/>
        <v>0</v>
      </c>
      <c r="K141" s="20"/>
    </row>
    <row r="142" spans="1:11" ht="27.75" customHeight="1">
      <c r="A142" s="12">
        <v>137</v>
      </c>
      <c r="B142" s="82" t="s">
        <v>476</v>
      </c>
      <c r="C142" s="15" t="s">
        <v>237</v>
      </c>
      <c r="D142" s="15" t="s">
        <v>477</v>
      </c>
      <c r="E142" s="15" t="s">
        <v>14</v>
      </c>
      <c r="F142" s="14">
        <v>1</v>
      </c>
      <c r="G142" s="16"/>
      <c r="H142" s="15">
        <f t="shared" si="0"/>
        <v>0</v>
      </c>
      <c r="I142" s="16">
        <v>8</v>
      </c>
      <c r="J142" s="15">
        <f t="shared" si="1"/>
        <v>0</v>
      </c>
      <c r="K142" s="20"/>
    </row>
    <row r="143" spans="1:11" ht="27" customHeight="1">
      <c r="A143" s="12">
        <v>138</v>
      </c>
      <c r="B143" s="75" t="s">
        <v>478</v>
      </c>
      <c r="C143" s="15" t="s">
        <v>237</v>
      </c>
      <c r="D143" s="15" t="s">
        <v>477</v>
      </c>
      <c r="E143" s="15" t="s">
        <v>14</v>
      </c>
      <c r="F143" s="14">
        <v>478</v>
      </c>
      <c r="G143" s="16"/>
      <c r="H143" s="15">
        <f t="shared" si="0"/>
        <v>0</v>
      </c>
      <c r="I143" s="16">
        <v>8</v>
      </c>
      <c r="J143" s="15">
        <f t="shared" si="1"/>
        <v>0</v>
      </c>
      <c r="K143" s="20"/>
    </row>
    <row r="144" spans="1:11" ht="17.25" customHeight="1">
      <c r="A144" s="12">
        <v>139</v>
      </c>
      <c r="B144" s="75" t="s">
        <v>479</v>
      </c>
      <c r="C144" s="15" t="s">
        <v>237</v>
      </c>
      <c r="D144" s="15" t="s">
        <v>297</v>
      </c>
      <c r="E144" s="15" t="s">
        <v>14</v>
      </c>
      <c r="F144" s="14">
        <v>10</v>
      </c>
      <c r="G144" s="16"/>
      <c r="H144" s="15">
        <f t="shared" si="0"/>
        <v>0</v>
      </c>
      <c r="I144" s="16">
        <v>23</v>
      </c>
      <c r="J144" s="15">
        <f t="shared" si="1"/>
        <v>0</v>
      </c>
      <c r="K144" s="20"/>
    </row>
    <row r="145" spans="1:11" ht="12.75">
      <c r="A145" s="12">
        <v>140</v>
      </c>
      <c r="B145" s="75" t="s">
        <v>480</v>
      </c>
      <c r="C145" s="15" t="s">
        <v>237</v>
      </c>
      <c r="D145" s="15" t="s">
        <v>448</v>
      </c>
      <c r="E145" s="15" t="s">
        <v>14</v>
      </c>
      <c r="F145" s="14">
        <v>5</v>
      </c>
      <c r="G145" s="16"/>
      <c r="H145" s="15">
        <f t="shared" si="0"/>
        <v>0</v>
      </c>
      <c r="I145" s="16">
        <v>5</v>
      </c>
      <c r="J145" s="15">
        <f t="shared" si="1"/>
        <v>0</v>
      </c>
      <c r="K145" s="20"/>
    </row>
    <row r="146" spans="1:11" ht="12.75">
      <c r="A146" s="12">
        <v>141</v>
      </c>
      <c r="B146" s="75" t="s">
        <v>481</v>
      </c>
      <c r="C146" s="15" t="s">
        <v>237</v>
      </c>
      <c r="D146" s="15" t="s">
        <v>448</v>
      </c>
      <c r="E146" s="15" t="s">
        <v>14</v>
      </c>
      <c r="F146" s="14">
        <v>5</v>
      </c>
      <c r="G146" s="16"/>
      <c r="H146" s="15">
        <f t="shared" si="0"/>
        <v>0</v>
      </c>
      <c r="I146" s="16">
        <v>8</v>
      </c>
      <c r="J146" s="15">
        <f t="shared" si="1"/>
        <v>0</v>
      </c>
      <c r="K146" s="20"/>
    </row>
    <row r="147" spans="1:11" ht="12.75">
      <c r="A147" s="12">
        <v>142</v>
      </c>
      <c r="B147" s="75" t="s">
        <v>482</v>
      </c>
      <c r="C147" s="15" t="s">
        <v>237</v>
      </c>
      <c r="D147" s="15" t="s">
        <v>483</v>
      </c>
      <c r="E147" s="15" t="s">
        <v>14</v>
      </c>
      <c r="F147" s="14">
        <v>2</v>
      </c>
      <c r="G147" s="16"/>
      <c r="H147" s="15">
        <f t="shared" si="0"/>
        <v>0</v>
      </c>
      <c r="I147" s="16">
        <v>8</v>
      </c>
      <c r="J147" s="15">
        <f t="shared" si="1"/>
        <v>0</v>
      </c>
      <c r="K147" s="20"/>
    </row>
    <row r="148" spans="1:11" ht="25.5">
      <c r="A148" s="12">
        <v>143</v>
      </c>
      <c r="B148" s="75" t="s">
        <v>484</v>
      </c>
      <c r="C148" s="15" t="s">
        <v>237</v>
      </c>
      <c r="D148" s="15" t="s">
        <v>485</v>
      </c>
      <c r="E148" s="15" t="s">
        <v>14</v>
      </c>
      <c r="F148" s="14">
        <v>15</v>
      </c>
      <c r="G148" s="16"/>
      <c r="H148" s="15">
        <f t="shared" si="0"/>
        <v>0</v>
      </c>
      <c r="I148" s="16">
        <v>8</v>
      </c>
      <c r="J148" s="15">
        <f t="shared" si="1"/>
        <v>0</v>
      </c>
      <c r="K148" s="20"/>
    </row>
    <row r="149" spans="1:11" ht="12.75">
      <c r="A149" s="12">
        <v>144</v>
      </c>
      <c r="B149" s="75" t="s">
        <v>486</v>
      </c>
      <c r="C149" s="15" t="s">
        <v>237</v>
      </c>
      <c r="D149" s="15" t="s">
        <v>297</v>
      </c>
      <c r="E149" s="15" t="s">
        <v>18</v>
      </c>
      <c r="F149" s="14">
        <v>1</v>
      </c>
      <c r="G149" s="16"/>
      <c r="H149" s="15">
        <f t="shared" si="0"/>
        <v>0</v>
      </c>
      <c r="I149" s="16">
        <v>5</v>
      </c>
      <c r="J149" s="15">
        <f t="shared" si="1"/>
        <v>0</v>
      </c>
      <c r="K149" s="20"/>
    </row>
    <row r="150" spans="1:11" ht="12.75">
      <c r="A150" s="12">
        <v>145</v>
      </c>
      <c r="B150" s="75" t="s">
        <v>487</v>
      </c>
      <c r="C150" s="15" t="s">
        <v>237</v>
      </c>
      <c r="D150" s="15" t="s">
        <v>294</v>
      </c>
      <c r="E150" s="15" t="s">
        <v>14</v>
      </c>
      <c r="F150" s="14">
        <v>1</v>
      </c>
      <c r="G150" s="16"/>
      <c r="H150" s="15">
        <f t="shared" si="0"/>
        <v>0</v>
      </c>
      <c r="I150" s="16">
        <v>5</v>
      </c>
      <c r="J150" s="15">
        <f t="shared" si="1"/>
        <v>0</v>
      </c>
      <c r="K150" s="20"/>
    </row>
    <row r="151" spans="1:11" ht="12.75">
      <c r="A151" s="12">
        <v>146</v>
      </c>
      <c r="B151" s="75" t="s">
        <v>488</v>
      </c>
      <c r="C151" s="15" t="s">
        <v>237</v>
      </c>
      <c r="D151" s="15" t="s">
        <v>297</v>
      </c>
      <c r="E151" s="15" t="s">
        <v>18</v>
      </c>
      <c r="F151" s="14">
        <v>1</v>
      </c>
      <c r="G151" s="16"/>
      <c r="H151" s="15">
        <f t="shared" si="0"/>
        <v>0</v>
      </c>
      <c r="I151" s="16">
        <v>5</v>
      </c>
      <c r="J151" s="15">
        <f t="shared" si="1"/>
        <v>0</v>
      </c>
      <c r="K151" s="20"/>
    </row>
    <row r="152" spans="1:11" ht="12.75">
      <c r="A152" s="12">
        <v>147</v>
      </c>
      <c r="B152" s="75" t="s">
        <v>489</v>
      </c>
      <c r="C152" s="15" t="s">
        <v>237</v>
      </c>
      <c r="D152" s="15" t="s">
        <v>490</v>
      </c>
      <c r="E152" s="15" t="s">
        <v>14</v>
      </c>
      <c r="F152" s="14">
        <v>1</v>
      </c>
      <c r="G152" s="16"/>
      <c r="H152" s="15">
        <f t="shared" si="0"/>
        <v>0</v>
      </c>
      <c r="I152" s="16">
        <v>5</v>
      </c>
      <c r="J152" s="15">
        <f t="shared" si="1"/>
        <v>0</v>
      </c>
      <c r="K152" s="20"/>
    </row>
    <row r="153" spans="1:11" ht="12.75">
      <c r="A153" s="12">
        <v>148</v>
      </c>
      <c r="B153" s="75" t="s">
        <v>491</v>
      </c>
      <c r="C153" s="15" t="s">
        <v>237</v>
      </c>
      <c r="D153" s="15" t="s">
        <v>444</v>
      </c>
      <c r="E153" s="15" t="s">
        <v>14</v>
      </c>
      <c r="F153" s="14">
        <v>1</v>
      </c>
      <c r="G153" s="16"/>
      <c r="H153" s="15">
        <f t="shared" si="0"/>
        <v>0</v>
      </c>
      <c r="I153" s="16">
        <v>5</v>
      </c>
      <c r="J153" s="15">
        <f t="shared" si="1"/>
        <v>0</v>
      </c>
      <c r="K153" s="20"/>
    </row>
    <row r="154" spans="1:11" ht="12.75">
      <c r="A154" s="12">
        <v>149</v>
      </c>
      <c r="B154" s="75" t="s">
        <v>492</v>
      </c>
      <c r="C154" s="15" t="s">
        <v>237</v>
      </c>
      <c r="D154" s="15" t="s">
        <v>297</v>
      </c>
      <c r="E154" s="15" t="s">
        <v>18</v>
      </c>
      <c r="F154" s="14">
        <v>1</v>
      </c>
      <c r="G154" s="16"/>
      <c r="H154" s="15">
        <f t="shared" si="0"/>
        <v>0</v>
      </c>
      <c r="I154" s="16">
        <v>5</v>
      </c>
      <c r="J154" s="15">
        <f t="shared" si="1"/>
        <v>0</v>
      </c>
      <c r="K154" s="20"/>
    </row>
    <row r="155" spans="1:11" ht="12.75">
      <c r="A155" s="12">
        <v>150</v>
      </c>
      <c r="B155" s="75" t="s">
        <v>493</v>
      </c>
      <c r="C155" s="15" t="s">
        <v>237</v>
      </c>
      <c r="D155" s="15" t="s">
        <v>297</v>
      </c>
      <c r="E155" s="15" t="s">
        <v>18</v>
      </c>
      <c r="F155" s="14">
        <v>1</v>
      </c>
      <c r="G155" s="16"/>
      <c r="H155" s="15">
        <f t="shared" si="0"/>
        <v>0</v>
      </c>
      <c r="I155" s="16">
        <v>8</v>
      </c>
      <c r="J155" s="15">
        <f t="shared" si="1"/>
        <v>0</v>
      </c>
      <c r="K155" s="20"/>
    </row>
    <row r="156" spans="1:11" ht="25.5">
      <c r="A156" s="12">
        <v>151</v>
      </c>
      <c r="B156" s="75" t="s">
        <v>494</v>
      </c>
      <c r="C156" s="15" t="s">
        <v>237</v>
      </c>
      <c r="D156" s="15" t="s">
        <v>359</v>
      </c>
      <c r="E156" s="15" t="s">
        <v>14</v>
      </c>
      <c r="F156" s="14">
        <v>5</v>
      </c>
      <c r="G156" s="16"/>
      <c r="H156" s="15">
        <f t="shared" si="0"/>
        <v>0</v>
      </c>
      <c r="I156" s="16">
        <v>8</v>
      </c>
      <c r="J156" s="15">
        <f t="shared" si="1"/>
        <v>0</v>
      </c>
      <c r="K156" s="20"/>
    </row>
    <row r="157" spans="1:11" ht="12.75">
      <c r="A157" s="12">
        <v>152</v>
      </c>
      <c r="B157" s="75" t="s">
        <v>495</v>
      </c>
      <c r="C157" s="15" t="s">
        <v>237</v>
      </c>
      <c r="D157" s="15" t="s">
        <v>292</v>
      </c>
      <c r="E157" s="15" t="s">
        <v>14</v>
      </c>
      <c r="F157" s="14">
        <v>15</v>
      </c>
      <c r="G157" s="16"/>
      <c r="H157" s="15">
        <f t="shared" si="0"/>
        <v>0</v>
      </c>
      <c r="I157" s="16">
        <v>5</v>
      </c>
      <c r="J157" s="15">
        <f t="shared" si="1"/>
        <v>0</v>
      </c>
      <c r="K157" s="20"/>
    </row>
    <row r="158" spans="1:11" ht="20.25" customHeight="1">
      <c r="A158" s="12">
        <v>153</v>
      </c>
      <c r="B158" s="75" t="s">
        <v>496</v>
      </c>
      <c r="C158" s="15" t="s">
        <v>237</v>
      </c>
      <c r="D158" s="15" t="s">
        <v>497</v>
      </c>
      <c r="E158" s="15" t="s">
        <v>14</v>
      </c>
      <c r="F158" s="14">
        <v>1</v>
      </c>
      <c r="G158" s="16"/>
      <c r="H158" s="15">
        <f t="shared" si="0"/>
        <v>0</v>
      </c>
      <c r="I158" s="16">
        <v>5</v>
      </c>
      <c r="J158" s="15">
        <f t="shared" si="1"/>
        <v>0</v>
      </c>
      <c r="K158" s="20"/>
    </row>
    <row r="159" spans="1:11" ht="21.75" customHeight="1">
      <c r="A159" s="12">
        <v>154</v>
      </c>
      <c r="B159" s="75" t="s">
        <v>498</v>
      </c>
      <c r="C159" s="15" t="s">
        <v>237</v>
      </c>
      <c r="D159" s="15" t="s">
        <v>497</v>
      </c>
      <c r="E159" s="15" t="s">
        <v>14</v>
      </c>
      <c r="F159" s="14">
        <v>1</v>
      </c>
      <c r="G159" s="16"/>
      <c r="H159" s="15">
        <f t="shared" si="0"/>
        <v>0</v>
      </c>
      <c r="I159" s="16">
        <v>5</v>
      </c>
      <c r="J159" s="15">
        <f t="shared" si="1"/>
        <v>0</v>
      </c>
      <c r="K159" s="20"/>
    </row>
    <row r="160" spans="1:11" ht="114.75">
      <c r="A160" s="12">
        <v>155</v>
      </c>
      <c r="B160" s="75" t="s">
        <v>499</v>
      </c>
      <c r="C160" s="15" t="s">
        <v>237</v>
      </c>
      <c r="D160" s="15" t="s">
        <v>500</v>
      </c>
      <c r="E160" s="15" t="s">
        <v>14</v>
      </c>
      <c r="F160" s="14">
        <v>9</v>
      </c>
      <c r="G160" s="16"/>
      <c r="H160" s="15">
        <f t="shared" si="0"/>
        <v>0</v>
      </c>
      <c r="I160" s="16">
        <v>23</v>
      </c>
      <c r="J160" s="15">
        <f t="shared" si="1"/>
        <v>0</v>
      </c>
      <c r="K160" s="20"/>
    </row>
    <row r="161" spans="1:11" ht="45.75" customHeight="1">
      <c r="A161" s="12">
        <v>156</v>
      </c>
      <c r="B161" s="75" t="s">
        <v>501</v>
      </c>
      <c r="C161" s="15" t="s">
        <v>237</v>
      </c>
      <c r="D161" s="15" t="s">
        <v>423</v>
      </c>
      <c r="E161" s="15" t="s">
        <v>14</v>
      </c>
      <c r="F161" s="14">
        <v>165</v>
      </c>
      <c r="G161" s="16"/>
      <c r="H161" s="15">
        <f t="shared" si="0"/>
        <v>0</v>
      </c>
      <c r="I161" s="16">
        <v>23</v>
      </c>
      <c r="J161" s="15">
        <f t="shared" si="1"/>
        <v>0</v>
      </c>
      <c r="K161" s="20"/>
    </row>
    <row r="162" spans="1:11" ht="45.75" customHeight="1">
      <c r="A162" s="12">
        <v>157</v>
      </c>
      <c r="B162" s="75" t="s">
        <v>502</v>
      </c>
      <c r="C162" s="15" t="s">
        <v>237</v>
      </c>
      <c r="D162" s="15" t="s">
        <v>423</v>
      </c>
      <c r="E162" s="15" t="s">
        <v>14</v>
      </c>
      <c r="F162" s="14">
        <v>10</v>
      </c>
      <c r="G162" s="16"/>
      <c r="H162" s="15">
        <f t="shared" si="0"/>
        <v>0</v>
      </c>
      <c r="I162" s="16">
        <v>23</v>
      </c>
      <c r="J162" s="15">
        <f t="shared" si="1"/>
        <v>0</v>
      </c>
      <c r="K162" s="20"/>
    </row>
    <row r="163" spans="1:11" ht="51">
      <c r="A163" s="12">
        <v>158</v>
      </c>
      <c r="B163" s="83" t="s">
        <v>503</v>
      </c>
      <c r="C163" s="15" t="s">
        <v>237</v>
      </c>
      <c r="D163" s="15" t="s">
        <v>504</v>
      </c>
      <c r="E163" s="15" t="s">
        <v>14</v>
      </c>
      <c r="F163" s="14">
        <v>100</v>
      </c>
      <c r="G163" s="16"/>
      <c r="H163" s="15">
        <f t="shared" si="0"/>
        <v>0</v>
      </c>
      <c r="I163" s="16">
        <v>23</v>
      </c>
      <c r="J163" s="15">
        <f t="shared" si="1"/>
        <v>0</v>
      </c>
      <c r="K163" s="20"/>
    </row>
    <row r="164" spans="1:11" ht="56.25" customHeight="1">
      <c r="A164" s="12">
        <v>159</v>
      </c>
      <c r="B164" s="75" t="s">
        <v>505</v>
      </c>
      <c r="C164" s="15" t="s">
        <v>237</v>
      </c>
      <c r="D164" s="15" t="s">
        <v>423</v>
      </c>
      <c r="E164" s="15" t="s">
        <v>14</v>
      </c>
      <c r="F164" s="14">
        <v>10</v>
      </c>
      <c r="G164" s="16"/>
      <c r="H164" s="15">
        <f t="shared" si="0"/>
        <v>0</v>
      </c>
      <c r="I164" s="16">
        <v>23</v>
      </c>
      <c r="J164" s="15">
        <f t="shared" si="1"/>
        <v>0</v>
      </c>
      <c r="K164" s="20"/>
    </row>
    <row r="165" spans="1:11" ht="18" customHeight="1">
      <c r="A165" s="12">
        <v>160</v>
      </c>
      <c r="B165" s="75" t="s">
        <v>506</v>
      </c>
      <c r="C165" s="15" t="s">
        <v>237</v>
      </c>
      <c r="D165" s="15" t="s">
        <v>294</v>
      </c>
      <c r="E165" s="15" t="s">
        <v>14</v>
      </c>
      <c r="F165" s="14">
        <v>175</v>
      </c>
      <c r="G165" s="16"/>
      <c r="H165" s="15">
        <f t="shared" si="0"/>
        <v>0</v>
      </c>
      <c r="I165" s="16">
        <v>5</v>
      </c>
      <c r="J165" s="15">
        <f t="shared" si="1"/>
        <v>0</v>
      </c>
      <c r="K165" s="20"/>
    </row>
    <row r="166" spans="1:11" ht="51">
      <c r="A166" s="12">
        <v>161</v>
      </c>
      <c r="B166" s="75" t="s">
        <v>507</v>
      </c>
      <c r="C166" s="15" t="s">
        <v>237</v>
      </c>
      <c r="D166" s="15" t="s">
        <v>461</v>
      </c>
      <c r="E166" s="15" t="s">
        <v>14</v>
      </c>
      <c r="F166" s="14">
        <v>53</v>
      </c>
      <c r="G166" s="16"/>
      <c r="H166" s="15">
        <f t="shared" si="0"/>
        <v>0</v>
      </c>
      <c r="I166" s="16">
        <v>23</v>
      </c>
      <c r="J166" s="15">
        <f t="shared" si="1"/>
        <v>0</v>
      </c>
      <c r="K166" s="20"/>
    </row>
    <row r="167" spans="1:11" ht="25.5">
      <c r="A167" s="12">
        <v>162</v>
      </c>
      <c r="B167" s="75" t="s">
        <v>508</v>
      </c>
      <c r="C167" s="15" t="s">
        <v>237</v>
      </c>
      <c r="D167" s="15" t="s">
        <v>292</v>
      </c>
      <c r="E167" s="15" t="s">
        <v>14</v>
      </c>
      <c r="F167" s="14">
        <v>30</v>
      </c>
      <c r="G167" s="16"/>
      <c r="H167" s="15">
        <f t="shared" si="0"/>
        <v>0</v>
      </c>
      <c r="I167" s="16">
        <v>23</v>
      </c>
      <c r="J167" s="15">
        <f t="shared" si="1"/>
        <v>0</v>
      </c>
      <c r="K167" s="20"/>
    </row>
    <row r="168" spans="1:11" ht="20.25" customHeight="1">
      <c r="A168" s="12">
        <v>163</v>
      </c>
      <c r="B168" s="75" t="s">
        <v>509</v>
      </c>
      <c r="C168" s="15" t="s">
        <v>237</v>
      </c>
      <c r="D168" s="15" t="s">
        <v>296</v>
      </c>
      <c r="E168" s="15" t="s">
        <v>14</v>
      </c>
      <c r="F168" s="14">
        <v>15</v>
      </c>
      <c r="G168" s="16"/>
      <c r="H168" s="15">
        <f t="shared" si="0"/>
        <v>0</v>
      </c>
      <c r="I168" s="16">
        <v>8</v>
      </c>
      <c r="J168" s="15">
        <f t="shared" si="1"/>
        <v>0</v>
      </c>
      <c r="K168" s="20"/>
    </row>
    <row r="169" spans="1:11" ht="38.25">
      <c r="A169" s="12">
        <v>164</v>
      </c>
      <c r="B169" s="75" t="s">
        <v>510</v>
      </c>
      <c r="C169" s="15" t="s">
        <v>237</v>
      </c>
      <c r="D169" s="15" t="s">
        <v>338</v>
      </c>
      <c r="E169" s="15" t="s">
        <v>14</v>
      </c>
      <c r="F169" s="14">
        <v>2</v>
      </c>
      <c r="G169" s="16"/>
      <c r="H169" s="15">
        <f t="shared" si="0"/>
        <v>0</v>
      </c>
      <c r="I169" s="16">
        <v>8</v>
      </c>
      <c r="J169" s="15">
        <f t="shared" si="1"/>
        <v>0</v>
      </c>
      <c r="K169" s="20"/>
    </row>
    <row r="170" spans="1:11" ht="44.25" customHeight="1">
      <c r="A170" s="12">
        <v>165</v>
      </c>
      <c r="B170" s="75" t="s">
        <v>511</v>
      </c>
      <c r="C170" s="15" t="s">
        <v>237</v>
      </c>
      <c r="D170" s="15" t="s">
        <v>297</v>
      </c>
      <c r="E170" s="15" t="s">
        <v>18</v>
      </c>
      <c r="F170" s="14">
        <v>3</v>
      </c>
      <c r="G170" s="16"/>
      <c r="H170" s="15">
        <f t="shared" si="0"/>
        <v>0</v>
      </c>
      <c r="I170" s="16">
        <v>8</v>
      </c>
      <c r="J170" s="15">
        <f t="shared" si="1"/>
        <v>0</v>
      </c>
      <c r="K170" s="20"/>
    </row>
    <row r="171" spans="1:11" ht="38.25">
      <c r="A171" s="12">
        <v>166</v>
      </c>
      <c r="B171" s="75" t="s">
        <v>512</v>
      </c>
      <c r="C171" s="15" t="s">
        <v>237</v>
      </c>
      <c r="D171" s="15" t="s">
        <v>513</v>
      </c>
      <c r="E171" s="15" t="s">
        <v>14</v>
      </c>
      <c r="F171" s="14">
        <v>145</v>
      </c>
      <c r="G171" s="16"/>
      <c r="H171" s="15">
        <f t="shared" si="0"/>
        <v>0</v>
      </c>
      <c r="I171" s="16">
        <v>8</v>
      </c>
      <c r="J171" s="15">
        <f t="shared" si="1"/>
        <v>0</v>
      </c>
      <c r="K171" s="20"/>
    </row>
    <row r="172" spans="1:11" ht="12.75">
      <c r="A172" s="84"/>
      <c r="B172" s="37" t="s">
        <v>39</v>
      </c>
      <c r="C172" s="37" t="s">
        <v>40</v>
      </c>
      <c r="D172" s="37" t="s">
        <v>40</v>
      </c>
      <c r="E172" s="37" t="s">
        <v>40</v>
      </c>
      <c r="F172" s="37" t="s">
        <v>40</v>
      </c>
      <c r="G172" s="85" t="s">
        <v>40</v>
      </c>
      <c r="H172" s="86">
        <f>SUM(H6:H171)</f>
        <v>0</v>
      </c>
      <c r="I172" s="85" t="s">
        <v>40</v>
      </c>
      <c r="J172" s="17">
        <f>SUM(J6:J171)</f>
        <v>0</v>
      </c>
      <c r="K172" s="87" t="s">
        <v>40</v>
      </c>
    </row>
    <row r="174" ht="12.75">
      <c r="B174" s="46" t="s">
        <v>188</v>
      </c>
    </row>
  </sheetData>
  <sheetProtection selectLockedCells="1" selectUnlockedCells="1"/>
  <mergeCells count="3">
    <mergeCell ref="E2:G2"/>
    <mergeCell ref="B3:F3"/>
    <mergeCell ref="G3:J3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Samsung</cp:lastModifiedBy>
  <cp:lastPrinted>2015-03-10T12:02:06Z</cp:lastPrinted>
  <dcterms:created xsi:type="dcterms:W3CDTF">1997-02-26T12:46:56Z</dcterms:created>
  <dcterms:modified xsi:type="dcterms:W3CDTF">2017-12-04T12:23:08Z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