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n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Arkusz2" sheetId="11" r:id="rId11"/>
    <sheet name="Arkusz3" sheetId="12" r:id="rId12"/>
  </sheets>
  <definedNames>
    <definedName name="_xlnm.Print_Area" localSheetId="0">'Pakiet nr 1'!$A$1:$H$23</definedName>
    <definedName name="_xlnm.Print_Area" localSheetId="9">'Pakiet nr 10'!$A$1:$I$19</definedName>
    <definedName name="_xlnm.Print_Area" localSheetId="1">'Pakiet nr 2'!$A$1:$I$62</definedName>
    <definedName name="_xlnm.Print_Area" localSheetId="3">'Pakiet nr 4'!$A$1:$I$27</definedName>
    <definedName name="_xlnm.Print_Area" localSheetId="5">'Pakiet nr 6'!$A$1:$J$21</definedName>
    <definedName name="_xlnm.Print_Area" localSheetId="7">'Pakiet nr 8'!$A$1:$J$18</definedName>
    <definedName name="_xlnm.Print_Area" localSheetId="8">'Pakiet nr 9'!$A$1:$J$178</definedName>
    <definedName name="_xlnm.Print_Area" localSheetId="4">'Pakietn nr 5'!$A$1:$I$37</definedName>
    <definedName name="_xlnm.Print_Area" localSheetId="0">'Pakiet nr 1'!$A$1:$H$23</definedName>
    <definedName name="_xlnm.Print_Area_0" localSheetId="0">'Pakiet nr 1'!$A$1:$H$23</definedName>
    <definedName name="_xlnm.Print_Area" localSheetId="1">'Pakiet nr 2'!$A$1:$I$62</definedName>
    <definedName name="_xlnm.Print_Area_0" localSheetId="1">'Pakiet nr 2'!$A$1:$I$62</definedName>
    <definedName name="_xlnm.Print_Area" localSheetId="3">'Pakiet nr 4'!$A$1:$I$27</definedName>
    <definedName name="_xlnm.Print_Area_0" localSheetId="3">'Pakiet nr 4'!$A$1:$I$27</definedName>
    <definedName name="_xlnm.Print_Area" localSheetId="4">'Pakietn nr 5'!$A$1:$I$37</definedName>
    <definedName name="_xlnm.Print_Area_0" localSheetId="4">'Pakietn nr 5'!$A$1:$I$37</definedName>
    <definedName name="_xlnm.Print_Area" localSheetId="5">'Pakiet nr 6'!$A$1:$J$21</definedName>
    <definedName name="_xlnm.Print_Area_0" localSheetId="5">'Pakiet nr 6'!$A$1:$J$21</definedName>
    <definedName name="_xlnm.Print_Area" localSheetId="7">'Pakiet nr 8'!$A$1:$J$18</definedName>
    <definedName name="_xlnm.Print_Area_0" localSheetId="7">'Pakiet nr 8'!$A$1:$J$18</definedName>
    <definedName name="_xlnm.Print_Area" localSheetId="8">'Pakiet nr 9'!$A$1:$J$178</definedName>
    <definedName name="_xlnm.Print_Area_0" localSheetId="8">'Pakiet nr 9'!$A$1:$J$178</definedName>
    <definedName name="_xlnm.Print_Area" localSheetId="9">'Pakiet nr 10'!$A$1:$I$19</definedName>
    <definedName name="_xlnm.Print_Area_0" localSheetId="9">'Pakiet nr 10'!$A$1:$I$19</definedName>
  </definedNames>
  <calcPr fullCalcOnLoad="1"/>
</workbook>
</file>

<file path=xl/sharedStrings.xml><?xml version="1.0" encoding="utf-8"?>
<sst xmlns="http://schemas.openxmlformats.org/spreadsheetml/2006/main" count="1322" uniqueCount="478">
  <si>
    <t>FORMULARZ ASORTYMENTOWO-CENOWY</t>
  </si>
  <si>
    <t>Załącznik nr 2 do Specyfikacji Istotnych Warunków Zamówienia</t>
  </si>
  <si>
    <t>Znak sprawy GJUK.271.3.2015</t>
  </si>
  <si>
    <t>Pakiet nr 1 - pieczywo i wyroby piekarskie</t>
  </si>
  <si>
    <t>Lp.</t>
  </si>
  <si>
    <t>Nazwa produktu</t>
  </si>
  <si>
    <t>Szacunkowa ilość</t>
  </si>
  <si>
    <t>J.m.</t>
  </si>
  <si>
    <t>Cena jednostkowa brutto w zł</t>
  </si>
  <si>
    <t>Cena  brutto w zł</t>
  </si>
  <si>
    <t>bułka maślana z kruszonką 60 g</t>
  </si>
  <si>
    <t>szt</t>
  </si>
  <si>
    <t>bułka tarta</t>
  </si>
  <si>
    <t>kg</t>
  </si>
  <si>
    <t>bułka kajzerka 60 g, świeże chrupiące</t>
  </si>
  <si>
    <t>bułki graham 50 g, świeże chrupiące</t>
  </si>
  <si>
    <t>bułki graham 90 g, świeże chrupiące</t>
  </si>
  <si>
    <t>bułka wieloziarnista 90 g, świeże chrupiące</t>
  </si>
  <si>
    <t>szt.</t>
  </si>
  <si>
    <t>bułki pszenne 50  g, świeże chrupiące</t>
  </si>
  <si>
    <t>bułki pszenne 90  g, świeże chrupiące</t>
  </si>
  <si>
    <t>chałka 300 g świeża, dobrze wypieczona</t>
  </si>
  <si>
    <t>chleb graham 600 g (krojony), świeży chrupiący</t>
  </si>
  <si>
    <t>chleb pszenny 550 g (krojony)  wyrób świeży, chrupiący</t>
  </si>
  <si>
    <t>chleb wiejski 550 g (krojony) wyrób świeży, chrupiący</t>
  </si>
  <si>
    <t>chleb wieloziarnisty 600 g (krojony) wyrób świeży, chrupiący</t>
  </si>
  <si>
    <t xml:space="preserve">drożdżówki - różne rodzaje - 80 g, świeże chrupiące </t>
  </si>
  <si>
    <t>mieszanka mini drożdżówek  z serem i marmoladą - 250 g,  świeże, dobrze wypieczone</t>
  </si>
  <si>
    <t>op</t>
  </si>
  <si>
    <t>pączek z marmoladą 70 g, świeży</t>
  </si>
  <si>
    <t>SUMA</t>
  </si>
  <si>
    <t>x</t>
  </si>
  <si>
    <t>VAT</t>
  </si>
  <si>
    <t>Netto</t>
  </si>
  <si>
    <t>Pakiet nr 2 - warzywa i owoce</t>
  </si>
  <si>
    <t>Cechy produktu</t>
  </si>
  <si>
    <t>Cena jednostkowa brutto  w zł</t>
  </si>
  <si>
    <t>Cena brutto w zł</t>
  </si>
  <si>
    <t>arbuz</t>
  </si>
  <si>
    <t>świeży, soczysty, zdrowy</t>
  </si>
  <si>
    <t>ananas</t>
  </si>
  <si>
    <t xml:space="preserve">banany </t>
  </si>
  <si>
    <t>świeże, żółte, zdrowe, średniej wielkości, dojrzałe</t>
  </si>
  <si>
    <t>borówka amerykańska</t>
  </si>
  <si>
    <t>świeża, czysta, zdrowa</t>
  </si>
  <si>
    <t>brokuł /1 szt = 500g/</t>
  </si>
  <si>
    <t>świeży, czysty, zdrowy</t>
  </si>
  <si>
    <t>brzoskwinia</t>
  </si>
  <si>
    <t>świeża, ładna, dojrzała</t>
  </si>
  <si>
    <t xml:space="preserve">buraki </t>
  </si>
  <si>
    <t>czerwone, czyste, średniej wielkości, z rej. ekol. czystych</t>
  </si>
  <si>
    <t xml:space="preserve">cebula </t>
  </si>
  <si>
    <t>zdrowa,  z ekol. czystych rejonów</t>
  </si>
  <si>
    <t>cebula czerwona</t>
  </si>
  <si>
    <t>cukinia</t>
  </si>
  <si>
    <t>zdrowa,śweża,  z ekol. czystych rejonów</t>
  </si>
  <si>
    <t xml:space="preserve">cytryna </t>
  </si>
  <si>
    <t>żółte, dojrzałe, soczyste, z cienką skórką</t>
  </si>
  <si>
    <t>czosnek główka</t>
  </si>
  <si>
    <t>główka zdrowa, duża, pochodzenia polskiego</t>
  </si>
  <si>
    <t xml:space="preserve">fasola jaś </t>
  </si>
  <si>
    <t>średnia, biała, zdrowa</t>
  </si>
  <si>
    <t>fasolka szparagowa żółta</t>
  </si>
  <si>
    <t xml:space="preserve">groch omielony </t>
  </si>
  <si>
    <t>suchy, łuskany, zdrowy</t>
  </si>
  <si>
    <t xml:space="preserve">jabłka deserowe </t>
  </si>
  <si>
    <t xml:space="preserve">dobrze ubarwione, soczyste, smaczne </t>
  </si>
  <si>
    <t>kalafior /1 szt = 1300 g/</t>
  </si>
  <si>
    <t xml:space="preserve">kapusta biała </t>
  </si>
  <si>
    <t>główki średnie, dobrze ubite, zdrowe</t>
  </si>
  <si>
    <t>kapusta biała szatkowana</t>
  </si>
  <si>
    <t>świeża,zdrowa</t>
  </si>
  <si>
    <t xml:space="preserve">kapusta czerwona </t>
  </si>
  <si>
    <t>główki dobrze ubarwione, ubite, zdrowe</t>
  </si>
  <si>
    <t xml:space="preserve">kapusta kiszona </t>
  </si>
  <si>
    <t>świeża, zdrowa</t>
  </si>
  <si>
    <t>kapusta młoda</t>
  </si>
  <si>
    <t>główki średnie, dobże ubite, zdrowe</t>
  </si>
  <si>
    <t>kapusta pekińska                           / 1 szt = 1,5 kg/</t>
  </si>
  <si>
    <t>zdrowe, zielone główki</t>
  </si>
  <si>
    <t>kapusta włoska</t>
  </si>
  <si>
    <t xml:space="preserve">kiwi </t>
  </si>
  <si>
    <t xml:space="preserve">zdrowe, dojrzałe </t>
  </si>
  <si>
    <t>koperek świeży ( duży pęczek)</t>
  </si>
  <si>
    <t>zdrowe, świeże</t>
  </si>
  <si>
    <t>lubczyk(duży pęczek)</t>
  </si>
  <si>
    <t xml:space="preserve">mandarynki </t>
  </si>
  <si>
    <t>soczyste, z cienką skórką, dojrzałe</t>
  </si>
  <si>
    <t>marchew</t>
  </si>
  <si>
    <t>średnia wielkość, soczysta, zdrowa, czysta, najlepiej karotka</t>
  </si>
  <si>
    <t>marchew młoda</t>
  </si>
  <si>
    <t>melon żółty</t>
  </si>
  <si>
    <t>mięta świeża</t>
  </si>
  <si>
    <t xml:space="preserve">zdrowa,świeża </t>
  </si>
  <si>
    <t>natka świeża (duży pęczek)</t>
  </si>
  <si>
    <t>nektarynka</t>
  </si>
  <si>
    <t>ogórek szklarniowy , gruntowy</t>
  </si>
  <si>
    <t>ładne, zdrowe, świeże</t>
  </si>
  <si>
    <t xml:space="preserve">ogórki kiszone </t>
  </si>
  <si>
    <t>świeże, zdrowe</t>
  </si>
  <si>
    <t xml:space="preserve">papryka czerwona </t>
  </si>
  <si>
    <t>zdrowa, dojrzała, mięsista</t>
  </si>
  <si>
    <t xml:space="preserve">pieczarki </t>
  </si>
  <si>
    <t>świeże, białe, czyste, zdrowe</t>
  </si>
  <si>
    <t>pietruszka korzeń</t>
  </si>
  <si>
    <t>korzeń zdrowy, średni, z ekol. czystych rejonów</t>
  </si>
  <si>
    <t>pomarańcza</t>
  </si>
  <si>
    <t>średniej wielkości, zdrowa, soczysta</t>
  </si>
  <si>
    <t xml:space="preserve">pomidor </t>
  </si>
  <si>
    <t>zdowe, dojrzałe, mięsiste</t>
  </si>
  <si>
    <t>por /1 szt = 265 g/</t>
  </si>
  <si>
    <t>zdrowe, ładne, czyste</t>
  </si>
  <si>
    <t>rabarbar</t>
  </si>
  <si>
    <t>rzodkiewka /duży pęczek/</t>
  </si>
  <si>
    <t>sałata zielona duża</t>
  </si>
  <si>
    <t>zdrowa, zielona, czysta</t>
  </si>
  <si>
    <t>seler korzeń</t>
  </si>
  <si>
    <t>seler korzeń młody</t>
  </si>
  <si>
    <t xml:space="preserve">szczypior świeży (duży pęczek) </t>
  </si>
  <si>
    <t>truskawka świeża</t>
  </si>
  <si>
    <t>zdrowa, czerwona, słodka</t>
  </si>
  <si>
    <t xml:space="preserve">winogrona białe </t>
  </si>
  <si>
    <t>świeże, czyste, ładne</t>
  </si>
  <si>
    <t>winogrona ciemne</t>
  </si>
  <si>
    <t>wiśnia</t>
  </si>
  <si>
    <t>ziemniaki młode</t>
  </si>
  <si>
    <t xml:space="preserve">żółte, średnie, zdrowe, czyste </t>
  </si>
  <si>
    <t xml:space="preserve">ziemniaki </t>
  </si>
  <si>
    <t>***bez uszkodzeń, świeże, dojrzałe, w I gatunku</t>
  </si>
  <si>
    <t xml:space="preserve">     Załącznik nr 2 do Specyfikacji Istotnych Warunków Zamówienia</t>
  </si>
  <si>
    <t xml:space="preserve">     Znak sprawy GJUK.271.3.2015</t>
  </si>
  <si>
    <t>Pakiet nr 3 - jaja kurze</t>
  </si>
  <si>
    <t>Cena brutto     w zł</t>
  </si>
  <si>
    <r>
      <t xml:space="preserve">jaja świeże kurze (luz), </t>
    </r>
    <r>
      <rPr>
        <b/>
        <u val="single"/>
        <sz val="8"/>
        <rFont val="Arial CE"/>
        <family val="2"/>
      </rPr>
      <t>klasa wagowa L</t>
    </r>
  </si>
  <si>
    <t>*** świeże, bez uszkodzeń</t>
  </si>
  <si>
    <t xml:space="preserve">                                       Pakiet nr 4 - owoce i warzywa przetworzone, ryby mrożone</t>
  </si>
  <si>
    <t>Producent</t>
  </si>
  <si>
    <t>Cena brutto   w zł</t>
  </si>
  <si>
    <t>brokuła mrożona 2 kg</t>
  </si>
  <si>
    <t>...................</t>
  </si>
  <si>
    <t>bukiet kwiatowy (kalafior, brokuł, marchew plastry) 2,5 kg</t>
  </si>
  <si>
    <t>fasolka szparagowa zielona 2,5 kg - cięta</t>
  </si>
  <si>
    <t>fasolka szparagowa żółta 2,5 kg - cięta</t>
  </si>
  <si>
    <t>filet z mintaja b/s, glazura do 10 %</t>
  </si>
  <si>
    <t>filet z miruny  b/s, shatterpack, rozmiar 6-8 oz. Opakowanie: karton 6.80kg.,bez wody</t>
  </si>
  <si>
    <t>filet z dorsza czarniaka  b/s, shatterpack, rozmiar 6-8 oz. Opakowanie: karton 6.80kg.,bez wody</t>
  </si>
  <si>
    <t>groszek zielony mrożony 2,5 kg</t>
  </si>
  <si>
    <t>kalafior mrożony 2,5 kg</t>
  </si>
  <si>
    <t>mieszanka kompotowa mrożona 2,5 kg</t>
  </si>
  <si>
    <t>mieszanka warzywna 7-skł. mrożona do zup (marchew, pietruszka, seler, kalafior, brukselka, groszek zielony,fasola szparagowa zielona) 2,5 kg</t>
  </si>
  <si>
    <t>szpinak mrożony 450g</t>
  </si>
  <si>
    <t>panierowana kostka z łososia    Frosta, min. 59 % zawartości ryby, łosoś poch. norweskiego o ciemnym zabarwieniu</t>
  </si>
  <si>
    <t>truskawki mrożone 2,5 kg</t>
  </si>
  <si>
    <t>włoszczyzna paski (marchew, seler, pietruszka, por) 2,5 kg</t>
  </si>
  <si>
    <t>UWAGA !!!    WPISAĆ NAZWĘ PRODUCENA !     BRAK NAZWY SPOWODUJE ODRZUCENIE OFERTY !</t>
  </si>
  <si>
    <t>*** ryby, owoce, warzywa mrożone oraz pozostałe mrożonki przechowywane w odpowiedniej temperaturze,</t>
  </si>
  <si>
    <t>nieuszkodzone, z długim terminem przydatności do  spożycia</t>
  </si>
  <si>
    <t>Pakiet nr 5 - mleko oraz wyroby mleczarskie</t>
  </si>
  <si>
    <t>danonki mega 4x90 g</t>
  </si>
  <si>
    <t>deser Monte Max 4x100 g</t>
  </si>
  <si>
    <t>deser Polskie Smaki Bakoma 130g</t>
  </si>
  <si>
    <t>jogurt  Mlekovita 150 g kubek</t>
  </si>
  <si>
    <t>jogurt Jogobella 150 g kubek</t>
  </si>
  <si>
    <t>jogurt naturalny 180 g Zott</t>
  </si>
  <si>
    <t>jogurt naturalny 370 g Zott</t>
  </si>
  <si>
    <t>jogurt naturalny typ grecki 330 g  Zott</t>
  </si>
  <si>
    <t>jogurt naturalny wiadro 1 kg</t>
  </si>
  <si>
    <t>jogurt pitny  Danone gratka 180 g</t>
  </si>
  <si>
    <t>jogurt pitny typu PET Mlekovita 250 g</t>
  </si>
  <si>
    <t>jogurt serduszko zott 125 g kubek</t>
  </si>
  <si>
    <t xml:space="preserve">masło extra 200 g - o zawartości tłuszczu minimum   82 % </t>
  </si>
  <si>
    <t>masło roślinne 500 g</t>
  </si>
  <si>
    <t>mleko 1,5 % folia 0,9 l.</t>
  </si>
  <si>
    <t>ser żółty salami</t>
  </si>
  <si>
    <t>ser żółty królewski</t>
  </si>
  <si>
    <t>ser wędzony</t>
  </si>
  <si>
    <t>serek camembert 120 g</t>
  </si>
  <si>
    <t>serek homogenizowany naturalny 150 g</t>
  </si>
  <si>
    <t>serek homogenizowany Danio 140 g</t>
  </si>
  <si>
    <t>serek topiony naturalny kostka 100 g</t>
  </si>
  <si>
    <t>śmietana 18 % 500 ml do zup i sosów</t>
  </si>
  <si>
    <t>śmietana 30% 500ml</t>
  </si>
  <si>
    <t>twaróg mielony wiadro 5 kg</t>
  </si>
  <si>
    <t xml:space="preserve">twaróg wiejski chudy kostka </t>
  </si>
  <si>
    <t xml:space="preserve">twaróg wiejski półtłusty kostka </t>
  </si>
  <si>
    <t>*** nieuszkodzone, świeże - z długim terminem ważności do spożycia</t>
  </si>
  <si>
    <t>Pakiet nr 6 - mięso drobiowe</t>
  </si>
  <si>
    <t xml:space="preserve">filet z indyka </t>
  </si>
  <si>
    <t>.......................</t>
  </si>
  <si>
    <t>filet z kurczaka - pojedynczy, bez kości</t>
  </si>
  <si>
    <t xml:space="preserve">kurczak </t>
  </si>
  <si>
    <t>mięso mielone drobiowe (z kurczaków), 100 % mięsa, bez konserwantów</t>
  </si>
  <si>
    <t>mięso mielone z fileta drobiowego (filet z kurczaków), 100 % mięsa, bez konserwantów</t>
  </si>
  <si>
    <t>podudzie z kurczaka</t>
  </si>
  <si>
    <t>porcja rosołowa ze skrzydłem</t>
  </si>
  <si>
    <t xml:space="preserve">udka z kurczaka </t>
  </si>
  <si>
    <t>udziec z kurczaka</t>
  </si>
  <si>
    <t>wątróbka drobiowa</t>
  </si>
  <si>
    <t>SMAK – ZAPACH ; charakterystyczny dla danego asortymentu, niedopuszczalny jest smak i zapach świadczący o nieświeżości lub inny obcy</t>
  </si>
  <si>
    <t>Pakiet nr 7 - wędliny</t>
  </si>
  <si>
    <t xml:space="preserve">                                      Wędliny drobiowe</t>
  </si>
  <si>
    <r>
      <t>filet po góralsku</t>
    </r>
    <r>
      <rPr>
        <b/>
        <sz val="8"/>
        <rFont val="Arial CE"/>
        <family val="2"/>
      </rPr>
      <t xml:space="preserve"> - wędzonka z mięsa drobiowego, wędzona, parzona, filet drobiowy min. 84 %</t>
    </r>
  </si>
  <si>
    <r>
      <t>hot-dog z kurczaka</t>
    </r>
    <r>
      <rPr>
        <b/>
        <sz val="8"/>
        <rFont val="Arial CE"/>
        <family val="2"/>
      </rPr>
      <t xml:space="preserve"> - produkt wędzony, parzony, drobnorozdrobniony, bezglutenowy - mięso z kurczaka 70 %</t>
    </r>
  </si>
  <si>
    <r>
      <t>pasztet pieczony drobiowy</t>
    </r>
    <r>
      <rPr>
        <b/>
        <sz val="8"/>
        <rFont val="Arial CE"/>
        <family val="2"/>
      </rPr>
      <t>, drobno rozdrobniony, mięso z indyka - min. 25 %, mięso z kurczaka - min. 25 %</t>
    </r>
  </si>
  <si>
    <r>
      <t>polędwica drobiowa podsuszana</t>
    </r>
    <r>
      <rPr>
        <b/>
        <sz val="8"/>
        <rFont val="Arial CE"/>
        <family val="2"/>
      </rPr>
      <t xml:space="preserve"> - produkt wędzony, parzony, grubo  rozdrobniony, mięso drobiowe z kurczaka 98 %</t>
    </r>
  </si>
  <si>
    <t xml:space="preserve">                                   Wędliny wieprzowe</t>
  </si>
  <si>
    <r>
      <t>boczek gotowany</t>
    </r>
    <r>
      <rPr>
        <b/>
        <sz val="8"/>
        <rFont val="Arial CE"/>
        <family val="2"/>
      </rPr>
      <t>, wędzonka wieprzowa wędzona, parzona, boczek wieprzowy min. 85 %</t>
    </r>
  </si>
  <si>
    <r>
      <t xml:space="preserve">kabanos - </t>
    </r>
    <r>
      <rPr>
        <b/>
        <sz val="8"/>
        <rFont val="Arial CE"/>
        <family val="2"/>
      </rPr>
      <t>kiełbasa średnio rozdrobniona, wieprzowa, pieczona (100 g produktu otrzymane z 130 g mięsa wieprzowego)</t>
    </r>
  </si>
  <si>
    <r>
      <t>kiełbasa toruńska</t>
    </r>
    <r>
      <rPr>
        <b/>
        <sz val="8"/>
        <rFont val="Arial CE"/>
        <family val="2"/>
      </rPr>
      <t>, średnio rozdrobniona, wieprzowo-wołowa, wędzona, parzona, mięso wieprzowe - min. 66 %, mięso wołowe - min.9 %</t>
    </r>
  </si>
  <si>
    <r>
      <t>kiełbasa grilowa tradycyjnie wędzona</t>
    </r>
    <r>
      <rPr>
        <b/>
        <sz val="8"/>
        <rFont val="Arial CE"/>
        <family val="2"/>
      </rPr>
      <t>, średnio rozdrobniona, wieprzowa, parzona, wędzona (100g produktu otrzymane z 115 g mięsa wieprzowego)</t>
    </r>
  </si>
  <si>
    <r>
      <t xml:space="preserve">kiełbasa swojska - </t>
    </r>
    <r>
      <rPr>
        <b/>
        <sz val="8"/>
        <rFont val="Arial CE"/>
        <family val="2"/>
      </rPr>
      <t>średnio rozdrobniona, wieprzowa, wędzona, pieczona (100 g produktu otrzymane z 125 g mięsa wieprzowego)</t>
    </r>
  </si>
  <si>
    <r>
      <t xml:space="preserve">parówki z szynki - </t>
    </r>
    <r>
      <rPr>
        <b/>
        <sz val="8"/>
        <rFont val="Arial CE"/>
        <family val="2"/>
      </rPr>
      <t>produkt wieprzowy, homogenizowany, wędzony, parzony, bez fosforanów i glutaminianu sodu - mięso wp. z szynki min. 93 %</t>
    </r>
  </si>
  <si>
    <t>parówki dla najmłodszych-  zawartość mięsa wieprzowego [z szynki] 85%, brak dodanych fosforanów, brak wzmacniaczy smak- op 350g</t>
  </si>
  <si>
    <r>
      <t>polędwica sopocka</t>
    </r>
    <r>
      <rPr>
        <b/>
        <sz val="8"/>
        <rFont val="Arial CE"/>
        <family val="2"/>
      </rPr>
      <t xml:space="preserve"> - wędzonka wieprzowa wędzona, parzona, schab wieprzowy min. 82 %</t>
    </r>
  </si>
  <si>
    <r>
      <t>polędwica wiejska tradycyjna</t>
    </r>
    <r>
      <rPr>
        <b/>
        <sz val="8"/>
        <rFont val="Arial CE"/>
        <family val="2"/>
      </rPr>
      <t xml:space="preserve"> - wędzonka wieprzowa, wędzona, parzona (100 g produktu otrzymane z 120 g schabu wieprzowego)</t>
    </r>
  </si>
  <si>
    <r>
      <t>schab pieczony</t>
    </r>
    <r>
      <rPr>
        <b/>
        <sz val="8"/>
        <rFont val="Arial CE"/>
        <family val="2"/>
      </rPr>
      <t xml:space="preserve"> - wędzonka wieprzowa pieczona, schab wieprzowy min. 84 %</t>
    </r>
  </si>
  <si>
    <r>
      <t>szynka gotowana</t>
    </r>
    <r>
      <rPr>
        <b/>
        <sz val="8"/>
        <rFont val="Arial CE"/>
        <family val="2"/>
      </rPr>
      <t xml:space="preserve"> - grubo rozdrobniona, wędzona, parzona, mięso wieprzowe min. 72 %</t>
    </r>
  </si>
  <si>
    <r>
      <t>szynka jak ze starej wsi</t>
    </r>
    <r>
      <rPr>
        <b/>
        <sz val="8"/>
        <rFont val="Arial CE"/>
        <family val="2"/>
      </rPr>
      <t xml:space="preserve"> - wędzonka wieprzowa, wędzona, parzona ( 100 g produktu otrzymane z 130 g szynki wieprzowej)</t>
    </r>
  </si>
  <si>
    <r>
      <t xml:space="preserve">szynka swojska tradycyjna - </t>
    </r>
    <r>
      <rPr>
        <b/>
        <sz val="8"/>
        <rFont val="Arial CE"/>
        <family val="2"/>
      </rPr>
      <t>wieprzowa, wędzona, pieczona (100 g produktu otrzymane z 120 g mięsa wieprzowego)</t>
    </r>
  </si>
  <si>
    <t>Pakiet nr 8 - mięso wieprzowe, mięso wołowe</t>
  </si>
  <si>
    <r>
      <t>karczek bez kości - kl. I</t>
    </r>
    <r>
      <rPr>
        <b/>
        <sz val="8"/>
        <rFont val="Arial CE"/>
        <family val="2"/>
      </rPr>
      <t>, mięso chude, z niewielką ilością tłuszczu, nieścięgniste, o wyrazistym czerwonym kolorze</t>
    </r>
  </si>
  <si>
    <t>kości wp.</t>
  </si>
  <si>
    <r>
      <t xml:space="preserve">łopatka wieprzowa bez kości - extra </t>
    </r>
    <r>
      <rPr>
        <b/>
        <sz val="8"/>
        <rFont val="Arial CE"/>
        <family val="2"/>
      </rPr>
      <t>- dopuszczalny tłuszcz po powierzchni do 2,5 mm, mięso nieścięgniste, o wyrazistym, czerwonym kolorze, niedopuszczalne żyły, węzły chłonne</t>
    </r>
  </si>
  <si>
    <t>mięso mielone wieprzowe, 100 % mięsa, bez konserwantów</t>
  </si>
  <si>
    <t>mięso mielone wieprzowo-wołowe, 100 % mięsa, bez konserwantów</t>
  </si>
  <si>
    <t>rostbef - kl. I</t>
  </si>
  <si>
    <t>schab bez kości, kl. I</t>
  </si>
  <si>
    <r>
      <t>szynka wp. surowa bez kości</t>
    </r>
    <r>
      <rPr>
        <b/>
        <sz val="8"/>
        <rFont val="Arial CE"/>
        <family val="2"/>
      </rPr>
      <t>, w kształcie kulki o max. wadze do 1,20 kg</t>
    </r>
  </si>
  <si>
    <r>
      <t>udziec wołowy bez kości</t>
    </r>
    <r>
      <rPr>
        <b/>
        <sz val="8"/>
        <rFont val="Arial CE"/>
        <family val="2"/>
      </rPr>
      <t xml:space="preserve"> - kl. I, mięso z niewielką ilością tluszczu, nieścięgniste, o wyrazistym czerwonym kolorze, niedopuszczalne żyły, węzły chłonne</t>
    </r>
  </si>
  <si>
    <t xml:space="preserve">                                                             Pakiet nr 9 - artykuły spożywcze pozostałe</t>
  </si>
  <si>
    <t>Gramatura opakowania</t>
  </si>
  <si>
    <t>ananas - plastry w syropie</t>
  </si>
  <si>
    <t>565 g</t>
  </si>
  <si>
    <t>baton CHOCAPIC Nestle - płatki i mleko, z witaminami i składnikami mineralnymi</t>
  </si>
  <si>
    <t>25 g</t>
  </si>
  <si>
    <t>baton musli Nestle - płatki musli w formie batonika z witaminami i składnikami mineralnymi - różne smaki</t>
  </si>
  <si>
    <t>40 g</t>
  </si>
  <si>
    <t>baton NESQUIK MAXI CHOCO Nestle - płatki śniadaniowe w formie batonika z czekoladą, witaminami i składnikami mineralnymi</t>
  </si>
  <si>
    <t>barszcz biały butelka Kinga</t>
  </si>
  <si>
    <t>470 ml</t>
  </si>
  <si>
    <t>bazylia  Appetita</t>
  </si>
  <si>
    <t>10 g</t>
  </si>
  <si>
    <t>biszkopty babuni okrągłe Delic-Pol</t>
  </si>
  <si>
    <t>250 g</t>
  </si>
  <si>
    <t>borowik suszony</t>
  </si>
  <si>
    <t>1 kg</t>
  </si>
  <si>
    <t>20 g.</t>
  </si>
  <si>
    <t xml:space="preserve">brzoskwinie połówki puszka </t>
  </si>
  <si>
    <t>820 g</t>
  </si>
  <si>
    <t>budyń śmietankowy  Delecta</t>
  </si>
  <si>
    <t>64 g</t>
  </si>
  <si>
    <t>cebula marynowana Jamar</t>
  </si>
  <si>
    <t>300 g</t>
  </si>
  <si>
    <t>chrupki kukurydziane bezglutenowe</t>
  </si>
  <si>
    <t>60 g</t>
  </si>
  <si>
    <t xml:space="preserve">chrzan tarty Polonaise </t>
  </si>
  <si>
    <t>180 g</t>
  </si>
  <si>
    <t>860g</t>
  </si>
  <si>
    <t xml:space="preserve">cukier kryształ  Królewski </t>
  </si>
  <si>
    <t xml:space="preserve">cukier puder </t>
  </si>
  <si>
    <t>400 g</t>
  </si>
  <si>
    <t>cukier waniliowy  Gellwe</t>
  </si>
  <si>
    <t>32 g</t>
  </si>
  <si>
    <t>curry  Appetita</t>
  </si>
  <si>
    <t>20 g</t>
  </si>
  <si>
    <t>cynamon mielony Appetita</t>
  </si>
  <si>
    <t>czekolada gorzka  Alpen Gold</t>
  </si>
  <si>
    <t>100 g</t>
  </si>
  <si>
    <t>delicje szampańskie - różne smaki (biszkopty z galaretką oblewane czekoladą)</t>
  </si>
  <si>
    <t>294 g</t>
  </si>
  <si>
    <t>dynia łuszczona polska</t>
  </si>
  <si>
    <t>czosnek granulowany Appetita</t>
  </si>
  <si>
    <t>czosnek marynowany Jamar</t>
  </si>
  <si>
    <t>180g</t>
  </si>
  <si>
    <t>drożdże piekarskie</t>
  </si>
  <si>
    <t>dżem owocowy  Łowicz  100 % z owoców extra gładki (różne smaki)</t>
  </si>
  <si>
    <t>235 g</t>
  </si>
  <si>
    <t>dżem owocowy Łowicz (różne smaki)</t>
  </si>
  <si>
    <t>280 g</t>
  </si>
  <si>
    <t>fasola czerwona konserwowa Pudliszki</t>
  </si>
  <si>
    <t>fasola biała konserwowa Pudliszki</t>
  </si>
  <si>
    <t>filet z makreli w sosie pomidorowym - konserwa rybna -   King Oscar (z otwieraczem)</t>
  </si>
  <si>
    <t>170 g</t>
  </si>
  <si>
    <t>galaretka owocowa   (różne smaki) Gellwe</t>
  </si>
  <si>
    <t>75 g</t>
  </si>
  <si>
    <t>groszek konserwowy Pudliszki</t>
  </si>
  <si>
    <t>groszek ptysiowy</t>
  </si>
  <si>
    <t>herbata  Lipton 100 szt.</t>
  </si>
  <si>
    <t>200 g</t>
  </si>
  <si>
    <t>herbata Lipton 25 szt.</t>
  </si>
  <si>
    <t>50 g</t>
  </si>
  <si>
    <t>herbata owocowa  Saga 25 szt. (różne smaki)</t>
  </si>
  <si>
    <t xml:space="preserve">herbata miętowa 20 szt. </t>
  </si>
  <si>
    <t>30g</t>
  </si>
  <si>
    <t>herbatniki szkolne  Krakuski</t>
  </si>
  <si>
    <t>imbir mielony  Appetita</t>
  </si>
  <si>
    <t>kakao  DecoMorreno</t>
  </si>
  <si>
    <t>150 g</t>
  </si>
  <si>
    <t>kasza jaglana Tar-Groch</t>
  </si>
  <si>
    <t xml:space="preserve">kakao rozp. Puchatek </t>
  </si>
  <si>
    <t>500 g</t>
  </si>
  <si>
    <t xml:space="preserve">szt </t>
  </si>
  <si>
    <t>kasza jęczmienna wiejska gruba Paga-Impeks</t>
  </si>
  <si>
    <t>kasza kuskus Sante</t>
  </si>
  <si>
    <t>kasza manna błyskawiczna Polskie Młyny</t>
  </si>
  <si>
    <t>0,5 kg</t>
  </si>
  <si>
    <t xml:space="preserve">kawa zbożowa Inka </t>
  </si>
  <si>
    <t>kawa mielona Jacobs Cronat Gold</t>
  </si>
  <si>
    <t>kawa rozpuszczalna Jacobs Cronat Gold</t>
  </si>
  <si>
    <t>ketchup łagodny   Pudliszki</t>
  </si>
  <si>
    <t>500g</t>
  </si>
  <si>
    <t>Kinder-kanapka</t>
  </si>
  <si>
    <t>28 g</t>
  </si>
  <si>
    <t>kisiel  Delecta</t>
  </si>
  <si>
    <t>58 g</t>
  </si>
  <si>
    <t>kminek Appetita</t>
  </si>
  <si>
    <t xml:space="preserve">koncentrat barszczu w butelce   Krakus </t>
  </si>
  <si>
    <t>300 ml</t>
  </si>
  <si>
    <t>koncentrat pomidorowy   30% Wojna</t>
  </si>
  <si>
    <t>900 g</t>
  </si>
  <si>
    <t>koncentrat pomidorowy Pudliszki</t>
  </si>
  <si>
    <t>koper suszony Appetita</t>
  </si>
  <si>
    <t xml:space="preserve">krem  Nutella </t>
  </si>
  <si>
    <t>350 g</t>
  </si>
  <si>
    <t>kukurydza konserwowa Pudliszki</t>
  </si>
  <si>
    <t xml:space="preserve">kulki czekoladowe  Nesquik   Nestle      </t>
  </si>
  <si>
    <t>kwasek cytrynowy  Appetita</t>
  </si>
  <si>
    <t>liść laurowy  Appetita</t>
  </si>
  <si>
    <t>6 g</t>
  </si>
  <si>
    <t>liść lubczyku Prymat</t>
  </si>
  <si>
    <t>lody ciepłe</t>
  </si>
  <si>
    <t>majeranek  Appetita</t>
  </si>
  <si>
    <t>8 g</t>
  </si>
  <si>
    <t>majonez Roleski</t>
  </si>
  <si>
    <t>850 g</t>
  </si>
  <si>
    <t>makaron gwiazdka  Czaniecki</t>
  </si>
  <si>
    <t>makaron kokardka pełne ziarno Lubella</t>
  </si>
  <si>
    <t>makaron kokardka nr 51 Lubella</t>
  </si>
  <si>
    <t>makaron kolanka ozdobne nr 33  Lubella</t>
  </si>
  <si>
    <t>makaron literka  Czaniecki</t>
  </si>
  <si>
    <t>makaron łazanka nr 46  Lubella</t>
  </si>
  <si>
    <t>makaron muszelka nr 26  Lubella</t>
  </si>
  <si>
    <t>makaron nitka Czaniecki</t>
  </si>
  <si>
    <t>makaron pióra nr 17  Lubella</t>
  </si>
  <si>
    <t>makaron pióra pełne ziarno  Lubella</t>
  </si>
  <si>
    <t>400g</t>
  </si>
  <si>
    <t>makaron ryżowy  Czaniecki</t>
  </si>
  <si>
    <t>makaron spaghetti pełne ziarno  Lubella</t>
  </si>
  <si>
    <t>makaron spaghetti nr 4  Lubella</t>
  </si>
  <si>
    <t>makaron świderka pełne ziarno Lubella</t>
  </si>
  <si>
    <t>makaron świderka nr 19 Lubella</t>
  </si>
  <si>
    <t>makrela wędzona</t>
  </si>
  <si>
    <t>margaryna   Palma Bielmar</t>
  </si>
  <si>
    <t>marynata pikantna  Kamis</t>
  </si>
  <si>
    <t>masa krówkowa</t>
  </si>
  <si>
    <t>510 g</t>
  </si>
  <si>
    <t>mąka pszenna poznańska typ 500 Lubella</t>
  </si>
  <si>
    <t>1kg</t>
  </si>
  <si>
    <t>mąka pszenna pełne ziarno Lubella</t>
  </si>
  <si>
    <t>mąka ziemniaczana Piątnica</t>
  </si>
  <si>
    <t xml:space="preserve">miód naturalny pszczeli </t>
  </si>
  <si>
    <t>370 g</t>
  </si>
  <si>
    <t>migdały</t>
  </si>
  <si>
    <t>100g</t>
  </si>
  <si>
    <t xml:space="preserve">morela suszona </t>
  </si>
  <si>
    <t>musztarda  Roleski</t>
  </si>
  <si>
    <t>900g</t>
  </si>
  <si>
    <t>175 g</t>
  </si>
  <si>
    <t>natka pietruszki suszona Appetita</t>
  </si>
  <si>
    <t>napój Tymbark karton - różne smaki</t>
  </si>
  <si>
    <t>1 l</t>
  </si>
  <si>
    <t>ocet spirytusowy 10 %</t>
  </si>
  <si>
    <t>0,5 l</t>
  </si>
  <si>
    <t>ogórek konserwowy PTAK</t>
  </si>
  <si>
    <t>0,9 l</t>
  </si>
  <si>
    <t>olej  rośliny rafinowany o zawartości kwasów jednonienasyconych pow. 50% i zawartości kwasów wielonienasyconych pon. 40%</t>
  </si>
  <si>
    <t>5 l</t>
  </si>
  <si>
    <t>l</t>
  </si>
  <si>
    <t>olej rzepakowy z pierwszego tłoczenia Kruszwica</t>
  </si>
  <si>
    <t>olej uniwerslany Marlibo</t>
  </si>
  <si>
    <t>oliwa z oliwek Helcom</t>
  </si>
  <si>
    <t>oliwki zielone bez pestek Helcom</t>
  </si>
  <si>
    <t>230 g</t>
  </si>
  <si>
    <t>oregano Appetita</t>
  </si>
  <si>
    <t>orzechy włoskie</t>
  </si>
  <si>
    <t>papryka konserwowa PTAK</t>
  </si>
  <si>
    <t>papryka słodka  Appetita</t>
  </si>
  <si>
    <t xml:space="preserve">pasztet z drobiu   Kogutek  Drop </t>
  </si>
  <si>
    <t>160 g</t>
  </si>
  <si>
    <t>pieczarki marynowane całe Vortumnus</t>
  </si>
  <si>
    <t>720 g</t>
  </si>
  <si>
    <t xml:space="preserve">pieprz mielony  </t>
  </si>
  <si>
    <t>pierniki - gwiazdki w czekoladzie z nadzieniem o różnych smakach Delic-Pol</t>
  </si>
  <si>
    <t>płatki kukurydziane  Nestle Corn Flakes</t>
  </si>
  <si>
    <t>600 g</t>
  </si>
  <si>
    <t>płatki owsiane  górskie Młyny Stoisław</t>
  </si>
  <si>
    <t xml:space="preserve">proszek do pieczenia  Delecta </t>
  </si>
  <si>
    <t>30 g</t>
  </si>
  <si>
    <t>przyprawa do gulaszu  Prymat</t>
  </si>
  <si>
    <t>przyprawa do gyrosa</t>
  </si>
  <si>
    <t>przyprawa do karkówki  Apetita</t>
  </si>
  <si>
    <t xml:space="preserve">20 g </t>
  </si>
  <si>
    <t>przyprawa do kurczaka złocista  Kamis</t>
  </si>
  <si>
    <t>przyprawa do mięs  Knorr</t>
  </si>
  <si>
    <t>przyprawa do mięsa mielonego Apetita</t>
  </si>
  <si>
    <t>przyprawa do pieczeni i mięs duszonych  Prymat</t>
  </si>
  <si>
    <t>przyprawa warzywna do potraw Vegeta Natur</t>
  </si>
  <si>
    <t>3 kg</t>
  </si>
  <si>
    <t>przyprawa w płynie Maggi</t>
  </si>
  <si>
    <t>960 g</t>
  </si>
  <si>
    <t>rodzynki Kresto</t>
  </si>
  <si>
    <t>rozmaryn Apetita</t>
  </si>
  <si>
    <t>15 g</t>
  </si>
  <si>
    <t xml:space="preserve">ryż biały długoziarnisty Sonko </t>
  </si>
  <si>
    <t>seler sałatkowy</t>
  </si>
  <si>
    <t>słoncznii łuszczony</t>
  </si>
  <si>
    <t>sok owoc  sandomierski butelka szklana - różne smaki</t>
  </si>
  <si>
    <t>330 ml</t>
  </si>
  <si>
    <t>sok Kubuś GO - plastikowa butelka - różne smaki</t>
  </si>
  <si>
    <t>sok Hortex Leon  z zagęszczonych soków i przecirów 100% dla dzieci w kartoniku ze słomką</t>
  </si>
  <si>
    <t>200 ml</t>
  </si>
  <si>
    <t>sok Hortex Leon  100% dla dzieci  w saszetce</t>
  </si>
  <si>
    <t>sok Tymbark 100 % karton - róne smaki</t>
  </si>
  <si>
    <t xml:space="preserve">sos pieczeniowy ciemny  Amino </t>
  </si>
  <si>
    <t>38 g</t>
  </si>
  <si>
    <t>sos sałatkowy Knorr (różne rodzaje)</t>
  </si>
  <si>
    <t>9 g</t>
  </si>
  <si>
    <t xml:space="preserve">sos spaghetti w słoiku    Łowicz </t>
  </si>
  <si>
    <t>520 g</t>
  </si>
  <si>
    <t>sól czosnkowa  Appetita</t>
  </si>
  <si>
    <t>sól zmiękczająca mięso</t>
  </si>
  <si>
    <t>sól sodowo-potasowa</t>
  </si>
  <si>
    <t>susz owocowy</t>
  </si>
  <si>
    <t>suszone pomidoryw oleju</t>
  </si>
  <si>
    <t>290 g</t>
  </si>
  <si>
    <t>śmietanka do kawy Zott op. 10 szt.</t>
  </si>
  <si>
    <t>śledzie po giżycku</t>
  </si>
  <si>
    <t xml:space="preserve">śledzie - korki </t>
  </si>
  <si>
    <t>śledź królewski</t>
  </si>
  <si>
    <t xml:space="preserve">śledź solony </t>
  </si>
  <si>
    <t>śledź - przysmak gajowego</t>
  </si>
  <si>
    <t>śledź po szwajcarsku</t>
  </si>
  <si>
    <t>syrop malinowy   Herbapol</t>
  </si>
  <si>
    <t>420 ml</t>
  </si>
  <si>
    <t>śliwka kalifornijska</t>
  </si>
  <si>
    <t>śliwa suszona "Stanley" - bez pestki</t>
  </si>
  <si>
    <t>wafelek Góralki</t>
  </si>
  <si>
    <t>wafle tortowe</t>
  </si>
  <si>
    <t>165 g</t>
  </si>
  <si>
    <t>wafle ryżowe naturalne Sonko</t>
  </si>
  <si>
    <t>130g</t>
  </si>
  <si>
    <t xml:space="preserve">woda mineralna lekko gazowana </t>
  </si>
  <si>
    <t>1,5 l</t>
  </si>
  <si>
    <t>woda mineralna niskozmineralizowana</t>
  </si>
  <si>
    <t>woda mineralna średniozmineralizowana</t>
  </si>
  <si>
    <t>zacierka babuni Abak</t>
  </si>
  <si>
    <t xml:space="preserve">ziarenka smaku  Winiary </t>
  </si>
  <si>
    <t>ziele angielskie  Appetita</t>
  </si>
  <si>
    <t>zioła prowansalskie  Appetita</t>
  </si>
  <si>
    <t>zupa grzybowa  Amino</t>
  </si>
  <si>
    <t>żurawina suszona</t>
  </si>
  <si>
    <t>żelatyna spożywcza</t>
  </si>
  <si>
    <t>żur naturalny  w butelka Kinga</t>
  </si>
  <si>
    <t>450 ml</t>
  </si>
  <si>
    <t>żurek śląski  Amino w torebce</t>
  </si>
  <si>
    <t>46 g</t>
  </si>
  <si>
    <t xml:space="preserve">       </t>
  </si>
  <si>
    <t xml:space="preserve">    Znak sprawy GJUK.271.3.2015</t>
  </si>
  <si>
    <t>Pakiet nr 10 - pierogi, uszka i krokiety - wyrób świeży</t>
  </si>
  <si>
    <r>
      <t>pierogi z kapustą</t>
    </r>
    <r>
      <rPr>
        <b/>
        <sz val="8"/>
        <rFont val="Arial CE"/>
        <family val="2"/>
      </rPr>
      <t xml:space="preserve"> - wyrób świeży 100 %, ręcznie robione, gotowane /1 kg = ok. 36 szt./</t>
    </r>
  </si>
  <si>
    <t>…………………….</t>
  </si>
  <si>
    <r>
      <t>pierogi z serem na słodko</t>
    </r>
    <r>
      <rPr>
        <b/>
        <sz val="8"/>
        <rFont val="Arial CE"/>
        <family val="2"/>
      </rPr>
      <t xml:space="preserve"> - wyrób świeży 100 %, ręcznie robione, gotowane /1 kg = ok. 36 szt./</t>
    </r>
  </si>
  <si>
    <r>
      <t xml:space="preserve">pierogi z truskawkami </t>
    </r>
    <r>
      <rPr>
        <b/>
        <sz val="8"/>
        <rFont val="Arial CE"/>
        <family val="2"/>
      </rPr>
      <t>- wyrób świeży 100 %, ręcznie robione, gotowane /1 kg = ok. 36 szt./</t>
    </r>
  </si>
  <si>
    <r>
      <t>pierogi ruskie</t>
    </r>
    <r>
      <rPr>
        <b/>
        <sz val="8"/>
        <rFont val="Arial CE"/>
        <family val="2"/>
      </rPr>
      <t xml:space="preserve"> - wyrób świeży 100 %, ręcznie robione, gotowane /1 kg = ok. 36 szt./          </t>
    </r>
    <r>
      <rPr>
        <b/>
        <u val="single"/>
        <sz val="8"/>
        <rFont val="Arial CE"/>
        <family val="2"/>
      </rPr>
      <t xml:space="preserve"> FARSZ W PROPORCJACH 1:1</t>
    </r>
  </si>
  <si>
    <t xml:space="preserve">krokiety z mięsem i kapustą </t>
  </si>
  <si>
    <t>uszka z mięsem</t>
  </si>
  <si>
    <t>*** Pierogi produkowane z naturalnych składników, bez polepszaczy smaku i konserwantów!</t>
  </si>
  <si>
    <t>*** Farsz nie mniej niż 50 %!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</si>
</sst>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"/>
    <numFmt numFmtId="167" formatCode="0.00"/>
    <numFmt numFmtId="168" formatCode="0"/>
  </numFmts>
  <fonts count="16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5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3" fillId="0" borderId="2" xfId="0" applyFont="1" applyBorder="1" applyAlignment="1">
      <alignment/>
    </xf>
    <xf numFmtId="164" fontId="9" fillId="0" borderId="0" xfId="0" applyFont="1" applyAlignment="1">
      <alignment/>
    </xf>
    <xf numFmtId="164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left"/>
    </xf>
    <xf numFmtId="164" fontId="2" fillId="0" borderId="4" xfId="0" applyFont="1" applyBorder="1" applyAlignment="1">
      <alignment/>
    </xf>
    <xf numFmtId="164" fontId="2" fillId="0" borderId="2" xfId="0" applyFont="1" applyBorder="1" applyAlignment="1">
      <alignment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12" fillId="0" borderId="0" xfId="0" applyFont="1" applyAlignment="1">
      <alignment/>
    </xf>
    <xf numFmtId="164" fontId="1" fillId="0" borderId="0" xfId="0" applyFont="1" applyAlignment="1">
      <alignment/>
    </xf>
    <xf numFmtId="164" fontId="13" fillId="0" borderId="0" xfId="0" applyFont="1" applyAlignment="1">
      <alignment/>
    </xf>
    <xf numFmtId="164" fontId="10" fillId="0" borderId="2" xfId="0" applyFont="1" applyBorder="1" applyAlignment="1">
      <alignment/>
    </xf>
    <xf numFmtId="164" fontId="5" fillId="0" borderId="5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/>
    </xf>
    <xf numFmtId="164" fontId="4" fillId="0" borderId="6" xfId="0" applyFont="1" applyBorder="1" applyAlignment="1">
      <alignment horizontal="left" vertical="center"/>
    </xf>
    <xf numFmtId="164" fontId="11" fillId="0" borderId="2" xfId="0" applyFont="1" applyBorder="1" applyAlignment="1">
      <alignment horizontal="left" vertical="center" wrapText="1"/>
    </xf>
    <xf numFmtId="164" fontId="4" fillId="0" borderId="6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wrapText="1"/>
    </xf>
    <xf numFmtId="168" fontId="14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wrapText="1"/>
    </xf>
    <xf numFmtId="164" fontId="7" fillId="2" borderId="2" xfId="0" applyFont="1" applyFill="1" applyBorder="1" applyAlignment="1">
      <alignment horizontal="left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vertical="center"/>
    </xf>
    <xf numFmtId="164" fontId="0" fillId="0" borderId="2" xfId="0" applyBorder="1" applyAlignment="1">
      <alignment wrapText="1"/>
    </xf>
    <xf numFmtId="164" fontId="0" fillId="0" borderId="0" xfId="0" applyAlignment="1">
      <alignment wrapText="1"/>
    </xf>
    <xf numFmtId="164" fontId="15" fillId="0" borderId="0" xfId="0" applyFont="1" applyAlignment="1">
      <alignment wrapText="1"/>
    </xf>
    <xf numFmtId="164" fontId="3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6.00390625" style="0" customWidth="1"/>
    <col min="2" max="2" width="30.875" style="0" customWidth="1"/>
    <col min="3" max="3" width="13.625" style="0" customWidth="1"/>
    <col min="4" max="4" width="7.125" style="0" customWidth="1"/>
    <col min="5" max="5" width="15.50390625" style="0" customWidth="1"/>
    <col min="6" max="6" width="11.125" style="0" customWidth="1"/>
    <col min="7" max="16384" width="8.75390625" style="0" customWidth="1"/>
  </cols>
  <sheetData>
    <row r="1" spans="2:4" ht="12.75">
      <c r="B1" s="1" t="s">
        <v>0</v>
      </c>
      <c r="D1" s="1" t="s">
        <v>1</v>
      </c>
    </row>
    <row r="2" spans="2:6" ht="12.75">
      <c r="B2" s="2"/>
      <c r="C2" s="2"/>
      <c r="D2" s="3" t="s">
        <v>2</v>
      </c>
      <c r="E2" s="3"/>
      <c r="F2" s="3"/>
    </row>
    <row r="3" spans="2:6" ht="25.5" customHeight="1">
      <c r="B3" s="4" t="s">
        <v>3</v>
      </c>
      <c r="C3" s="4"/>
      <c r="D3" s="4"/>
      <c r="E3" s="4"/>
      <c r="F3" s="4"/>
    </row>
    <row r="4" spans="1:10" ht="63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6"/>
      <c r="J4" s="6"/>
    </row>
    <row r="5" spans="1:10" ht="29.25" customHeight="1">
      <c r="A5" s="7">
        <v>1</v>
      </c>
      <c r="B5" s="8" t="s">
        <v>10</v>
      </c>
      <c r="C5" s="9">
        <v>20</v>
      </c>
      <c r="D5" s="10" t="s">
        <v>11</v>
      </c>
      <c r="E5" s="10"/>
      <c r="F5" s="11">
        <f aca="true" t="shared" si="0" ref="F5:F20">(C5*E5)</f>
        <v>0</v>
      </c>
      <c r="G5" s="6"/>
      <c r="J5" s="6"/>
    </row>
    <row r="6" spans="1:10" ht="29.25" customHeight="1">
      <c r="A6" s="7">
        <v>2</v>
      </c>
      <c r="B6" s="8" t="s">
        <v>12</v>
      </c>
      <c r="C6" s="9">
        <v>370</v>
      </c>
      <c r="D6" s="10" t="s">
        <v>13</v>
      </c>
      <c r="E6" s="10"/>
      <c r="F6" s="11">
        <f t="shared" si="0"/>
        <v>0</v>
      </c>
      <c r="G6" s="6"/>
      <c r="J6" s="6"/>
    </row>
    <row r="7" spans="1:10" ht="29.25" customHeight="1">
      <c r="A7" s="7">
        <v>3</v>
      </c>
      <c r="B7" s="8" t="s">
        <v>14</v>
      </c>
      <c r="C7" s="9">
        <v>200</v>
      </c>
      <c r="D7" s="10" t="s">
        <v>11</v>
      </c>
      <c r="E7" s="10"/>
      <c r="F7" s="11">
        <f t="shared" si="0"/>
        <v>0</v>
      </c>
      <c r="G7" s="6"/>
      <c r="J7" s="6"/>
    </row>
    <row r="8" spans="1:10" ht="29.25" customHeight="1">
      <c r="A8" s="7">
        <v>4</v>
      </c>
      <c r="B8" s="8" t="s">
        <v>15</v>
      </c>
      <c r="C8" s="9">
        <v>2640</v>
      </c>
      <c r="D8" s="10" t="s">
        <v>11</v>
      </c>
      <c r="E8" s="10"/>
      <c r="F8" s="11">
        <f t="shared" si="0"/>
        <v>0</v>
      </c>
      <c r="G8" s="6"/>
      <c r="J8" s="6"/>
    </row>
    <row r="9" spans="1:10" ht="27.75" customHeight="1">
      <c r="A9" s="7">
        <v>5</v>
      </c>
      <c r="B9" s="8" t="s">
        <v>16</v>
      </c>
      <c r="C9" s="9">
        <v>5000</v>
      </c>
      <c r="D9" s="10" t="s">
        <v>11</v>
      </c>
      <c r="E9" s="10"/>
      <c r="F9" s="11">
        <f t="shared" si="0"/>
        <v>0</v>
      </c>
      <c r="G9" s="6"/>
      <c r="J9" s="6"/>
    </row>
    <row r="10" spans="1:10" ht="27.75" customHeight="1">
      <c r="A10" s="7">
        <v>6</v>
      </c>
      <c r="B10" s="8" t="s">
        <v>17</v>
      </c>
      <c r="C10" s="9">
        <v>840</v>
      </c>
      <c r="D10" s="10" t="s">
        <v>18</v>
      </c>
      <c r="E10" s="10"/>
      <c r="F10" s="11">
        <f t="shared" si="0"/>
        <v>0</v>
      </c>
      <c r="G10" s="6"/>
      <c r="J10" s="6"/>
    </row>
    <row r="11" spans="1:10" ht="27.75" customHeight="1">
      <c r="A11" s="7">
        <v>7</v>
      </c>
      <c r="B11" s="8" t="s">
        <v>19</v>
      </c>
      <c r="C11" s="9">
        <v>50</v>
      </c>
      <c r="D11" s="10" t="s">
        <v>11</v>
      </c>
      <c r="E11" s="10"/>
      <c r="F11" s="11">
        <f t="shared" si="0"/>
        <v>0</v>
      </c>
      <c r="G11" s="6"/>
      <c r="J11" s="6"/>
    </row>
    <row r="12" spans="1:10" ht="27.75" customHeight="1">
      <c r="A12" s="7">
        <v>8</v>
      </c>
      <c r="B12" s="8" t="s">
        <v>20</v>
      </c>
      <c r="C12" s="9">
        <v>50</v>
      </c>
      <c r="D12" s="10" t="s">
        <v>11</v>
      </c>
      <c r="E12" s="10"/>
      <c r="F12" s="11">
        <f t="shared" si="0"/>
        <v>0</v>
      </c>
      <c r="G12" s="6"/>
      <c r="J12" s="6"/>
    </row>
    <row r="13" spans="1:10" ht="27.75" customHeight="1">
      <c r="A13" s="7">
        <v>9</v>
      </c>
      <c r="B13" s="8" t="s">
        <v>21</v>
      </c>
      <c r="C13" s="9">
        <v>1</v>
      </c>
      <c r="D13" s="10" t="s">
        <v>11</v>
      </c>
      <c r="E13" s="10"/>
      <c r="F13" s="11">
        <f t="shared" si="0"/>
        <v>0</v>
      </c>
      <c r="G13" s="6"/>
      <c r="J13" s="6"/>
    </row>
    <row r="14" spans="1:10" ht="30" customHeight="1">
      <c r="A14" s="7">
        <v>10</v>
      </c>
      <c r="B14" s="8" t="s">
        <v>22</v>
      </c>
      <c r="C14" s="9">
        <v>500</v>
      </c>
      <c r="D14" s="10" t="s">
        <v>11</v>
      </c>
      <c r="E14" s="10"/>
      <c r="F14" s="11">
        <f t="shared" si="0"/>
        <v>0</v>
      </c>
      <c r="G14" s="6"/>
      <c r="J14" s="6"/>
    </row>
    <row r="15" spans="1:10" ht="30" customHeight="1">
      <c r="A15" s="7">
        <v>11</v>
      </c>
      <c r="B15" s="8" t="s">
        <v>23</v>
      </c>
      <c r="C15" s="9">
        <v>140</v>
      </c>
      <c r="D15" s="10" t="s">
        <v>11</v>
      </c>
      <c r="E15" s="10"/>
      <c r="F15" s="11">
        <f t="shared" si="0"/>
        <v>0</v>
      </c>
      <c r="G15" s="6"/>
      <c r="J15" s="6"/>
    </row>
    <row r="16" spans="1:10" ht="30" customHeight="1">
      <c r="A16" s="7">
        <v>12</v>
      </c>
      <c r="B16" s="8" t="s">
        <v>24</v>
      </c>
      <c r="C16" s="9">
        <v>45</v>
      </c>
      <c r="D16" s="10" t="s">
        <v>11</v>
      </c>
      <c r="E16" s="10"/>
      <c r="F16" s="11">
        <f t="shared" si="0"/>
        <v>0</v>
      </c>
      <c r="G16" s="6"/>
      <c r="J16" s="6"/>
    </row>
    <row r="17" spans="1:10" ht="30" customHeight="1">
      <c r="A17" s="7">
        <v>13</v>
      </c>
      <c r="B17" s="8" t="s">
        <v>25</v>
      </c>
      <c r="C17" s="9">
        <v>80</v>
      </c>
      <c r="D17" s="10" t="s">
        <v>11</v>
      </c>
      <c r="E17" s="10"/>
      <c r="F17" s="11">
        <f t="shared" si="0"/>
        <v>0</v>
      </c>
      <c r="G17" s="6"/>
      <c r="J17" s="6"/>
    </row>
    <row r="18" spans="1:10" ht="28.5" customHeight="1">
      <c r="A18" s="7">
        <v>14</v>
      </c>
      <c r="B18" s="8" t="s">
        <v>26</v>
      </c>
      <c r="C18" s="9">
        <v>50</v>
      </c>
      <c r="D18" s="10" t="s">
        <v>11</v>
      </c>
      <c r="E18" s="10"/>
      <c r="F18" s="11">
        <f t="shared" si="0"/>
        <v>0</v>
      </c>
      <c r="G18" s="6"/>
      <c r="J18" s="6"/>
    </row>
    <row r="19" spans="1:10" ht="39.75" customHeight="1">
      <c r="A19" s="7">
        <v>15</v>
      </c>
      <c r="B19" s="8" t="s">
        <v>27</v>
      </c>
      <c r="C19" s="9">
        <v>4</v>
      </c>
      <c r="D19" s="10" t="s">
        <v>28</v>
      </c>
      <c r="E19" s="10"/>
      <c r="F19" s="11">
        <f t="shared" si="0"/>
        <v>0</v>
      </c>
      <c r="G19" s="6"/>
      <c r="J19" s="6"/>
    </row>
    <row r="20" spans="1:10" ht="26.25" customHeight="1">
      <c r="A20" s="7">
        <v>16</v>
      </c>
      <c r="B20" s="8" t="s">
        <v>29</v>
      </c>
      <c r="C20" s="9">
        <v>10</v>
      </c>
      <c r="D20" s="10" t="s">
        <v>11</v>
      </c>
      <c r="E20" s="10"/>
      <c r="F20" s="11">
        <f t="shared" si="0"/>
        <v>0</v>
      </c>
      <c r="G20" s="6"/>
      <c r="H20" s="12"/>
      <c r="J20" s="6"/>
    </row>
    <row r="21" spans="1:7" ht="33.75" customHeight="1">
      <c r="A21" s="13"/>
      <c r="B21" s="5" t="s">
        <v>30</v>
      </c>
      <c r="C21" s="5" t="s">
        <v>31</v>
      </c>
      <c r="D21" s="5" t="s">
        <v>31</v>
      </c>
      <c r="E21" s="5" t="s">
        <v>31</v>
      </c>
      <c r="F21" s="11">
        <f>SUM(F5:F20)</f>
        <v>0</v>
      </c>
      <c r="G21" s="6"/>
    </row>
    <row r="22" spans="2:8" ht="35.25" customHeight="1">
      <c r="B22" s="14"/>
      <c r="C22" s="15"/>
      <c r="D22" s="15"/>
      <c r="E22" s="15"/>
      <c r="F22" s="16"/>
      <c r="G22" s="17" t="s">
        <v>32</v>
      </c>
      <c r="H22" s="17" t="s">
        <v>33</v>
      </c>
    </row>
    <row r="23" spans="2:8" ht="35.25" customHeight="1">
      <c r="B23" s="18"/>
      <c r="C23" s="18"/>
      <c r="D23" s="18"/>
      <c r="E23" s="18"/>
      <c r="F23" s="18"/>
      <c r="G23" s="19">
        <v>105.5</v>
      </c>
      <c r="H23" s="11">
        <f>F21/G23*100</f>
        <v>0</v>
      </c>
    </row>
    <row r="24" ht="19.5" customHeight="1"/>
    <row r="25" ht="39.75" customHeight="1"/>
    <row r="26" ht="17.25" customHeight="1"/>
    <row r="27" ht="21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</sheetData>
  <sheetProtection selectLockedCells="1" selectUnlockedCells="1"/>
  <mergeCells count="3">
    <mergeCell ref="D2:F2"/>
    <mergeCell ref="B3:F3"/>
    <mergeCell ref="B23:F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J8" sqref="J8"/>
    </sheetView>
  </sheetViews>
  <sheetFormatPr defaultColWidth="9.00390625" defaultRowHeight="12.75"/>
  <cols>
    <col min="1" max="1" width="5.00390625" style="0" customWidth="1"/>
    <col min="2" max="3" width="19.875" style="0" customWidth="1"/>
    <col min="4" max="4" width="12.375" style="0" customWidth="1"/>
    <col min="5" max="5" width="7.00390625" style="0" customWidth="1"/>
    <col min="6" max="6" width="11.375" style="0" customWidth="1"/>
    <col min="7" max="7" width="13.50390625" style="0" customWidth="1"/>
    <col min="8" max="16384" width="8.75390625" style="0" customWidth="1"/>
  </cols>
  <sheetData>
    <row r="2" spans="2:5" ht="12.75">
      <c r="B2" s="27" t="s">
        <v>0</v>
      </c>
      <c r="C2" s="27"/>
      <c r="D2" s="27"/>
      <c r="E2" s="27" t="s">
        <v>129</v>
      </c>
    </row>
    <row r="3" spans="2:7" ht="12.75">
      <c r="B3" s="27"/>
      <c r="C3" s="27"/>
      <c r="D3" s="27"/>
      <c r="E3" s="27" t="s">
        <v>467</v>
      </c>
      <c r="F3" s="27"/>
      <c r="G3" s="27"/>
    </row>
    <row r="4" spans="1:7" ht="12.75">
      <c r="A4" s="29"/>
      <c r="B4" s="4" t="s">
        <v>468</v>
      </c>
      <c r="C4" s="4"/>
      <c r="D4" s="4"/>
      <c r="E4" s="4"/>
      <c r="F4" s="4"/>
      <c r="G4" s="4"/>
    </row>
    <row r="5" spans="1:7" ht="34.5">
      <c r="A5" s="5" t="s">
        <v>4</v>
      </c>
      <c r="B5" s="5" t="s">
        <v>5</v>
      </c>
      <c r="C5" s="5" t="s">
        <v>136</v>
      </c>
      <c r="D5" s="5" t="s">
        <v>6</v>
      </c>
      <c r="E5" s="5" t="s">
        <v>7</v>
      </c>
      <c r="F5" s="5" t="s">
        <v>8</v>
      </c>
      <c r="G5" s="5" t="s">
        <v>132</v>
      </c>
    </row>
    <row r="6" spans="1:7" ht="66" customHeight="1">
      <c r="A6" s="57">
        <v>1</v>
      </c>
      <c r="B6" s="42" t="s">
        <v>469</v>
      </c>
      <c r="C6" s="58" t="s">
        <v>470</v>
      </c>
      <c r="D6" s="9">
        <v>305</v>
      </c>
      <c r="E6" s="5" t="s">
        <v>13</v>
      </c>
      <c r="F6" s="10"/>
      <c r="G6" s="10">
        <f aca="true" t="shared" si="0" ref="G6:G11">D6*F6</f>
        <v>0</v>
      </c>
    </row>
    <row r="7" spans="1:7" ht="66" customHeight="1">
      <c r="A7" s="57">
        <v>2</v>
      </c>
      <c r="B7" s="42" t="s">
        <v>471</v>
      </c>
      <c r="C7" s="58" t="s">
        <v>470</v>
      </c>
      <c r="D7" s="9">
        <v>340</v>
      </c>
      <c r="E7" s="5" t="s">
        <v>13</v>
      </c>
      <c r="F7" s="10"/>
      <c r="G7" s="10">
        <f t="shared" si="0"/>
        <v>0</v>
      </c>
    </row>
    <row r="8" spans="1:7" ht="66" customHeight="1">
      <c r="A8" s="57">
        <v>3</v>
      </c>
      <c r="B8" s="42" t="s">
        <v>472</v>
      </c>
      <c r="C8" s="58" t="s">
        <v>470</v>
      </c>
      <c r="D8" s="9">
        <v>300</v>
      </c>
      <c r="E8" s="5" t="s">
        <v>13</v>
      </c>
      <c r="F8" s="10"/>
      <c r="G8" s="10">
        <f t="shared" si="0"/>
        <v>0</v>
      </c>
    </row>
    <row r="9" spans="1:7" ht="68.25" customHeight="1">
      <c r="A9" s="57">
        <v>4</v>
      </c>
      <c r="B9" s="42" t="s">
        <v>473</v>
      </c>
      <c r="C9" s="58" t="s">
        <v>470</v>
      </c>
      <c r="D9" s="9">
        <v>540</v>
      </c>
      <c r="E9" s="10" t="s">
        <v>13</v>
      </c>
      <c r="F9" s="10"/>
      <c r="G9" s="10">
        <f t="shared" si="0"/>
        <v>0</v>
      </c>
    </row>
    <row r="10" spans="1:7" ht="68.25" customHeight="1">
      <c r="A10" s="57">
        <v>5</v>
      </c>
      <c r="B10" s="8" t="s">
        <v>474</v>
      </c>
      <c r="C10" s="58" t="s">
        <v>470</v>
      </c>
      <c r="D10" s="9">
        <v>6</v>
      </c>
      <c r="E10" s="10" t="s">
        <v>13</v>
      </c>
      <c r="F10" s="10"/>
      <c r="G10" s="10">
        <f t="shared" si="0"/>
        <v>0</v>
      </c>
    </row>
    <row r="11" spans="1:7" ht="51" customHeight="1">
      <c r="A11" s="57">
        <v>6</v>
      </c>
      <c r="B11" s="8" t="s">
        <v>475</v>
      </c>
      <c r="C11" s="58" t="s">
        <v>470</v>
      </c>
      <c r="D11" s="9">
        <v>25</v>
      </c>
      <c r="E11" s="10" t="s">
        <v>13</v>
      </c>
      <c r="F11" s="10"/>
      <c r="G11" s="10">
        <f t="shared" si="0"/>
        <v>0</v>
      </c>
    </row>
    <row r="12" spans="1:7" ht="22.5" customHeight="1">
      <c r="A12" s="30"/>
      <c r="B12" s="25" t="s">
        <v>30</v>
      </c>
      <c r="C12" s="25"/>
      <c r="D12" s="25" t="s">
        <v>31</v>
      </c>
      <c r="E12" s="25" t="s">
        <v>31</v>
      </c>
      <c r="F12" s="25" t="s">
        <v>31</v>
      </c>
      <c r="G12" s="11">
        <f>SUM(G6:G11)</f>
        <v>0</v>
      </c>
    </row>
    <row r="13" spans="8:9" ht="12.75">
      <c r="H13" s="17" t="s">
        <v>32</v>
      </c>
      <c r="I13" s="17" t="s">
        <v>33</v>
      </c>
    </row>
    <row r="14" spans="1:9" ht="12.75">
      <c r="A14" s="14" t="s">
        <v>154</v>
      </c>
      <c r="H14" s="17">
        <v>105</v>
      </c>
      <c r="I14" s="11">
        <f>G12/H14*100</f>
        <v>0</v>
      </c>
    </row>
    <row r="16" ht="12.75">
      <c r="B16" t="s">
        <v>476</v>
      </c>
    </row>
    <row r="17" spans="1:2" ht="12.75">
      <c r="A17" s="14"/>
      <c r="B17" t="s">
        <v>477</v>
      </c>
    </row>
  </sheetData>
  <sheetProtection selectLockedCells="1" selectUnlockedCells="1"/>
  <mergeCells count="1">
    <mergeCell ref="B4:G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16.125" style="0" customWidth="1"/>
    <col min="4" max="4" width="11.125" style="0" customWidth="1"/>
    <col min="5" max="5" width="7.375" style="0" customWidth="1"/>
    <col min="6" max="6" width="11.00390625" style="0" customWidth="1"/>
    <col min="7" max="7" width="11.75390625" style="0" customWidth="1"/>
    <col min="8" max="8" width="8.75390625" style="0" customWidth="1"/>
    <col min="9" max="9" width="9.625" style="0" customWidth="1"/>
    <col min="10" max="16384" width="8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20.00390625" style="0" customWidth="1"/>
    <col min="3" max="3" width="25.625" style="0" customWidth="1"/>
    <col min="4" max="4" width="11.375" style="0" customWidth="1"/>
    <col min="5" max="5" width="8.75390625" style="0" customWidth="1"/>
    <col min="6" max="6" width="15.50390625" style="0" customWidth="1"/>
    <col min="7" max="7" width="19.125" style="0" customWidth="1"/>
    <col min="8" max="8" width="8.75390625" style="0" customWidth="1"/>
    <col min="9" max="9" width="17.125" style="0" customWidth="1"/>
    <col min="10" max="16384" width="8.75390625" style="0" customWidth="1"/>
  </cols>
  <sheetData>
    <row r="1" spans="2:7" ht="13.5" customHeight="1">
      <c r="B1" s="1" t="s">
        <v>0</v>
      </c>
      <c r="D1" s="1"/>
      <c r="E1" s="1" t="s">
        <v>1</v>
      </c>
      <c r="G1" s="2"/>
    </row>
    <row r="2" spans="2:7" ht="8.25" customHeight="1" hidden="1">
      <c r="B2" s="20"/>
      <c r="C2" s="20"/>
      <c r="D2" s="20"/>
      <c r="E2" s="20"/>
      <c r="F2" s="20"/>
      <c r="G2" s="20"/>
    </row>
    <row r="3" spans="2:7" ht="17.25" customHeight="1">
      <c r="B3" s="21"/>
      <c r="C3" s="21"/>
      <c r="D3" s="21"/>
      <c r="E3" s="3" t="s">
        <v>2</v>
      </c>
      <c r="F3" s="3"/>
      <c r="G3" s="3"/>
    </row>
    <row r="4" spans="2:7" ht="26.25" customHeight="1">
      <c r="B4" s="4" t="s">
        <v>34</v>
      </c>
      <c r="C4" s="4"/>
      <c r="D4" s="4"/>
      <c r="E4" s="4"/>
      <c r="F4" s="4"/>
      <c r="G4" s="4"/>
    </row>
    <row r="5" spans="1:8" ht="49.5" customHeight="1">
      <c r="A5" s="5" t="s">
        <v>4</v>
      </c>
      <c r="B5" s="5" t="s">
        <v>5</v>
      </c>
      <c r="C5" s="5" t="s">
        <v>35</v>
      </c>
      <c r="D5" s="5" t="s">
        <v>6</v>
      </c>
      <c r="E5" s="5" t="s">
        <v>7</v>
      </c>
      <c r="F5" s="5" t="s">
        <v>36</v>
      </c>
      <c r="G5" s="5" t="s">
        <v>37</v>
      </c>
      <c r="H5" s="22"/>
    </row>
    <row r="6" spans="1:8" ht="30" customHeight="1">
      <c r="A6" s="7">
        <v>1</v>
      </c>
      <c r="B6" s="8" t="s">
        <v>38</v>
      </c>
      <c r="C6" s="23" t="s">
        <v>39</v>
      </c>
      <c r="D6" s="9">
        <v>30</v>
      </c>
      <c r="E6" s="10" t="s">
        <v>13</v>
      </c>
      <c r="F6" s="10"/>
      <c r="G6" s="11">
        <f aca="true" t="shared" si="0" ref="G6:G59">D6*F6</f>
        <v>0</v>
      </c>
      <c r="H6" s="22"/>
    </row>
    <row r="7" spans="1:8" ht="30" customHeight="1">
      <c r="A7" s="7">
        <v>2</v>
      </c>
      <c r="B7" s="8" t="s">
        <v>40</v>
      </c>
      <c r="C7" s="23" t="s">
        <v>39</v>
      </c>
      <c r="D7" s="9">
        <v>2</v>
      </c>
      <c r="E7" s="10" t="s">
        <v>11</v>
      </c>
      <c r="F7" s="10"/>
      <c r="G7" s="11">
        <f t="shared" si="0"/>
        <v>0</v>
      </c>
      <c r="H7" s="22"/>
    </row>
    <row r="8" spans="1:8" ht="30" customHeight="1">
      <c r="A8" s="7">
        <v>3</v>
      </c>
      <c r="B8" s="8" t="s">
        <v>41</v>
      </c>
      <c r="C8" s="23" t="s">
        <v>42</v>
      </c>
      <c r="D8" s="9">
        <v>1500</v>
      </c>
      <c r="E8" s="10" t="s">
        <v>13</v>
      </c>
      <c r="F8" s="10"/>
      <c r="G8" s="11">
        <f t="shared" si="0"/>
        <v>0</v>
      </c>
      <c r="H8" s="22"/>
    </row>
    <row r="9" spans="1:8" ht="30" customHeight="1">
      <c r="A9" s="7">
        <v>4</v>
      </c>
      <c r="B9" s="8" t="s">
        <v>43</v>
      </c>
      <c r="C9" s="23" t="s">
        <v>44</v>
      </c>
      <c r="D9" s="9">
        <v>1</v>
      </c>
      <c r="E9" s="10" t="s">
        <v>13</v>
      </c>
      <c r="F9" s="10"/>
      <c r="G9" s="11">
        <f t="shared" si="0"/>
        <v>0</v>
      </c>
      <c r="H9" s="22"/>
    </row>
    <row r="10" spans="1:8" ht="30" customHeight="1">
      <c r="A10" s="7">
        <v>5</v>
      </c>
      <c r="B10" s="8" t="s">
        <v>45</v>
      </c>
      <c r="C10" s="23" t="s">
        <v>46</v>
      </c>
      <c r="D10" s="9">
        <v>5</v>
      </c>
      <c r="E10" s="10" t="s">
        <v>11</v>
      </c>
      <c r="F10" s="10"/>
      <c r="G10" s="11">
        <f t="shared" si="0"/>
        <v>0</v>
      </c>
      <c r="H10" s="22"/>
    </row>
    <row r="11" spans="1:8" ht="30" customHeight="1">
      <c r="A11" s="7">
        <v>6</v>
      </c>
      <c r="B11" s="8" t="s">
        <v>47</v>
      </c>
      <c r="C11" s="23" t="s">
        <v>48</v>
      </c>
      <c r="D11" s="9">
        <v>5</v>
      </c>
      <c r="E11" s="10" t="s">
        <v>13</v>
      </c>
      <c r="F11" s="10"/>
      <c r="G11" s="11">
        <f t="shared" si="0"/>
        <v>0</v>
      </c>
      <c r="H11" s="22"/>
    </row>
    <row r="12" spans="1:8" ht="30" customHeight="1">
      <c r="A12" s="7">
        <v>7</v>
      </c>
      <c r="B12" s="8" t="s">
        <v>49</v>
      </c>
      <c r="C12" s="23" t="s">
        <v>50</v>
      </c>
      <c r="D12" s="9">
        <v>880</v>
      </c>
      <c r="E12" s="10" t="s">
        <v>13</v>
      </c>
      <c r="F12" s="10"/>
      <c r="G12" s="11">
        <f t="shared" si="0"/>
        <v>0</v>
      </c>
      <c r="H12" s="22"/>
    </row>
    <row r="13" spans="1:8" ht="30" customHeight="1">
      <c r="A13" s="7">
        <v>8</v>
      </c>
      <c r="B13" s="8" t="s">
        <v>51</v>
      </c>
      <c r="C13" s="23" t="s">
        <v>52</v>
      </c>
      <c r="D13" s="9">
        <v>620</v>
      </c>
      <c r="E13" s="10" t="s">
        <v>13</v>
      </c>
      <c r="F13" s="10"/>
      <c r="G13" s="11">
        <f t="shared" si="0"/>
        <v>0</v>
      </c>
      <c r="H13" s="22"/>
    </row>
    <row r="14" spans="1:8" ht="30" customHeight="1">
      <c r="A14" s="7">
        <v>9</v>
      </c>
      <c r="B14" s="8" t="s">
        <v>53</v>
      </c>
      <c r="C14" s="23" t="s">
        <v>52</v>
      </c>
      <c r="D14" s="9">
        <v>10</v>
      </c>
      <c r="E14" s="10" t="s">
        <v>13</v>
      </c>
      <c r="F14" s="10"/>
      <c r="G14" s="11">
        <f t="shared" si="0"/>
        <v>0</v>
      </c>
      <c r="H14" s="22"/>
    </row>
    <row r="15" spans="1:8" ht="30" customHeight="1">
      <c r="A15" s="7">
        <v>10</v>
      </c>
      <c r="B15" s="8" t="s">
        <v>54</v>
      </c>
      <c r="C15" s="23" t="s">
        <v>55</v>
      </c>
      <c r="D15" s="9">
        <v>5</v>
      </c>
      <c r="E15" s="10" t="s">
        <v>13</v>
      </c>
      <c r="F15" s="10"/>
      <c r="G15" s="11">
        <f t="shared" si="0"/>
        <v>0</v>
      </c>
      <c r="H15" s="22"/>
    </row>
    <row r="16" spans="1:8" ht="30" customHeight="1">
      <c r="A16" s="7">
        <v>11</v>
      </c>
      <c r="B16" s="8" t="s">
        <v>56</v>
      </c>
      <c r="C16" s="23" t="s">
        <v>57</v>
      </c>
      <c r="D16" s="9">
        <v>45</v>
      </c>
      <c r="E16" s="10" t="s">
        <v>13</v>
      </c>
      <c r="F16" s="10"/>
      <c r="G16" s="11">
        <f t="shared" si="0"/>
        <v>0</v>
      </c>
      <c r="H16" s="22"/>
    </row>
    <row r="17" spans="1:8" ht="30" customHeight="1">
      <c r="A17" s="7">
        <v>12</v>
      </c>
      <c r="B17" s="8" t="s">
        <v>58</v>
      </c>
      <c r="C17" s="23" t="s">
        <v>59</v>
      </c>
      <c r="D17" s="9">
        <v>300</v>
      </c>
      <c r="E17" s="10" t="s">
        <v>11</v>
      </c>
      <c r="F17" s="10"/>
      <c r="G17" s="11">
        <f t="shared" si="0"/>
        <v>0</v>
      </c>
      <c r="H17" s="22"/>
    </row>
    <row r="18" spans="1:8" ht="30" customHeight="1">
      <c r="A18" s="7">
        <v>13</v>
      </c>
      <c r="B18" s="8" t="s">
        <v>60</v>
      </c>
      <c r="C18" s="23" t="s">
        <v>61</v>
      </c>
      <c r="D18" s="9">
        <v>10</v>
      </c>
      <c r="E18" s="10" t="s">
        <v>13</v>
      </c>
      <c r="F18" s="10"/>
      <c r="G18" s="11">
        <f t="shared" si="0"/>
        <v>0</v>
      </c>
      <c r="H18" s="22"/>
    </row>
    <row r="19" spans="1:8" ht="30" customHeight="1">
      <c r="A19" s="7">
        <v>14</v>
      </c>
      <c r="B19" s="8" t="s">
        <v>62</v>
      </c>
      <c r="C19" s="23" t="s">
        <v>44</v>
      </c>
      <c r="D19" s="9">
        <v>5</v>
      </c>
      <c r="E19" s="10" t="s">
        <v>13</v>
      </c>
      <c r="F19" s="10"/>
      <c r="G19" s="11">
        <f t="shared" si="0"/>
        <v>0</v>
      </c>
      <c r="H19" s="22"/>
    </row>
    <row r="20" spans="1:8" ht="30" customHeight="1">
      <c r="A20" s="7">
        <v>15</v>
      </c>
      <c r="B20" s="8" t="s">
        <v>63</v>
      </c>
      <c r="C20" s="23" t="s">
        <v>64</v>
      </c>
      <c r="D20" s="9">
        <v>8</v>
      </c>
      <c r="E20" s="10" t="s">
        <v>13</v>
      </c>
      <c r="F20" s="10"/>
      <c r="G20" s="11">
        <f t="shared" si="0"/>
        <v>0</v>
      </c>
      <c r="H20" s="22"/>
    </row>
    <row r="21" spans="1:8" ht="30" customHeight="1">
      <c r="A21" s="7">
        <v>16</v>
      </c>
      <c r="B21" s="8" t="s">
        <v>65</v>
      </c>
      <c r="C21" s="23" t="s">
        <v>66</v>
      </c>
      <c r="D21" s="9">
        <v>2780</v>
      </c>
      <c r="E21" s="10" t="s">
        <v>13</v>
      </c>
      <c r="F21" s="10"/>
      <c r="G21" s="11">
        <f t="shared" si="0"/>
        <v>0</v>
      </c>
      <c r="H21" s="22"/>
    </row>
    <row r="22" spans="1:8" ht="30" customHeight="1">
      <c r="A22" s="7">
        <v>17</v>
      </c>
      <c r="B22" s="8" t="s">
        <v>67</v>
      </c>
      <c r="C22" s="23" t="s">
        <v>46</v>
      </c>
      <c r="D22" s="9">
        <v>5</v>
      </c>
      <c r="E22" s="10" t="s">
        <v>11</v>
      </c>
      <c r="F22" s="10"/>
      <c r="G22" s="11">
        <f t="shared" si="0"/>
        <v>0</v>
      </c>
      <c r="H22" s="22"/>
    </row>
    <row r="23" spans="1:8" ht="30" customHeight="1">
      <c r="A23" s="7">
        <v>18</v>
      </c>
      <c r="B23" s="8" t="s">
        <v>68</v>
      </c>
      <c r="C23" s="23" t="s">
        <v>69</v>
      </c>
      <c r="D23" s="9">
        <v>290</v>
      </c>
      <c r="E23" s="10" t="s">
        <v>13</v>
      </c>
      <c r="F23" s="10"/>
      <c r="G23" s="11">
        <f t="shared" si="0"/>
        <v>0</v>
      </c>
      <c r="H23" s="22"/>
    </row>
    <row r="24" spans="1:8" ht="30" customHeight="1">
      <c r="A24" s="7">
        <v>19</v>
      </c>
      <c r="B24" s="8" t="s">
        <v>70</v>
      </c>
      <c r="C24" s="23" t="s">
        <v>71</v>
      </c>
      <c r="D24" s="9">
        <v>5</v>
      </c>
      <c r="E24" s="10" t="s">
        <v>13</v>
      </c>
      <c r="F24" s="10"/>
      <c r="G24" s="11">
        <f t="shared" si="0"/>
        <v>0</v>
      </c>
      <c r="H24" s="22"/>
    </row>
    <row r="25" spans="1:8" ht="30" customHeight="1">
      <c r="A25" s="7">
        <v>20</v>
      </c>
      <c r="B25" s="8" t="s">
        <v>72</v>
      </c>
      <c r="C25" s="23" t="s">
        <v>73</v>
      </c>
      <c r="D25" s="9">
        <v>270</v>
      </c>
      <c r="E25" s="10" t="s">
        <v>13</v>
      </c>
      <c r="F25" s="10"/>
      <c r="G25" s="11">
        <f t="shared" si="0"/>
        <v>0</v>
      </c>
      <c r="H25" s="22"/>
    </row>
    <row r="26" spans="1:8" ht="30" customHeight="1">
      <c r="A26" s="7">
        <v>21</v>
      </c>
      <c r="B26" s="8" t="s">
        <v>74</v>
      </c>
      <c r="C26" s="23" t="s">
        <v>75</v>
      </c>
      <c r="D26" s="9">
        <v>780</v>
      </c>
      <c r="E26" s="10" t="s">
        <v>13</v>
      </c>
      <c r="F26" s="10"/>
      <c r="G26" s="11">
        <f t="shared" si="0"/>
        <v>0</v>
      </c>
      <c r="H26" s="22"/>
    </row>
    <row r="27" spans="1:8" ht="30" customHeight="1">
      <c r="A27" s="7">
        <v>22</v>
      </c>
      <c r="B27" s="8" t="s">
        <v>76</v>
      </c>
      <c r="C27" s="23" t="s">
        <v>77</v>
      </c>
      <c r="D27" s="9">
        <v>260</v>
      </c>
      <c r="E27" s="10" t="s">
        <v>11</v>
      </c>
      <c r="F27" s="10"/>
      <c r="G27" s="11">
        <f t="shared" si="0"/>
        <v>0</v>
      </c>
      <c r="H27" s="22"/>
    </row>
    <row r="28" spans="1:8" ht="30" customHeight="1">
      <c r="A28" s="7">
        <v>23</v>
      </c>
      <c r="B28" s="8" t="s">
        <v>78</v>
      </c>
      <c r="C28" s="23" t="s">
        <v>79</v>
      </c>
      <c r="D28" s="9">
        <v>220</v>
      </c>
      <c r="E28" s="10" t="s">
        <v>11</v>
      </c>
      <c r="F28" s="10"/>
      <c r="G28" s="11">
        <f t="shared" si="0"/>
        <v>0</v>
      </c>
      <c r="H28" s="22"/>
    </row>
    <row r="29" spans="1:8" ht="30" customHeight="1">
      <c r="A29" s="7">
        <v>24</v>
      </c>
      <c r="B29" s="8" t="s">
        <v>80</v>
      </c>
      <c r="C29" s="23" t="s">
        <v>79</v>
      </c>
      <c r="D29" s="9">
        <v>30</v>
      </c>
      <c r="E29" s="10" t="s">
        <v>11</v>
      </c>
      <c r="F29" s="10"/>
      <c r="G29" s="11">
        <f t="shared" si="0"/>
        <v>0</v>
      </c>
      <c r="H29" s="22"/>
    </row>
    <row r="30" spans="1:8" ht="30" customHeight="1">
      <c r="A30" s="7">
        <v>25</v>
      </c>
      <c r="B30" s="8" t="s">
        <v>81</v>
      </c>
      <c r="C30" s="23" t="s">
        <v>82</v>
      </c>
      <c r="D30" s="9">
        <v>200</v>
      </c>
      <c r="E30" s="10" t="s">
        <v>11</v>
      </c>
      <c r="F30" s="10"/>
      <c r="G30" s="11">
        <f t="shared" si="0"/>
        <v>0</v>
      </c>
      <c r="H30" s="22"/>
    </row>
    <row r="31" spans="1:8" ht="30" customHeight="1">
      <c r="A31" s="7">
        <v>26</v>
      </c>
      <c r="B31" s="8" t="s">
        <v>83</v>
      </c>
      <c r="C31" s="23" t="s">
        <v>84</v>
      </c>
      <c r="D31" s="9">
        <v>340</v>
      </c>
      <c r="E31" s="10" t="s">
        <v>11</v>
      </c>
      <c r="F31" s="10"/>
      <c r="G31" s="11">
        <f t="shared" si="0"/>
        <v>0</v>
      </c>
      <c r="H31" s="22"/>
    </row>
    <row r="32" spans="1:8" ht="30" customHeight="1">
      <c r="A32" s="7">
        <v>27</v>
      </c>
      <c r="B32" s="8" t="s">
        <v>85</v>
      </c>
      <c r="C32" s="23" t="s">
        <v>84</v>
      </c>
      <c r="D32" s="9">
        <v>10</v>
      </c>
      <c r="E32" s="10" t="s">
        <v>11</v>
      </c>
      <c r="F32" s="10"/>
      <c r="G32" s="11">
        <f t="shared" si="0"/>
        <v>0</v>
      </c>
      <c r="H32" s="22"/>
    </row>
    <row r="33" spans="1:8" ht="30" customHeight="1">
      <c r="A33" s="7">
        <v>28</v>
      </c>
      <c r="B33" s="8" t="s">
        <v>86</v>
      </c>
      <c r="C33" s="23" t="s">
        <v>87</v>
      </c>
      <c r="D33" s="9">
        <v>650</v>
      </c>
      <c r="E33" s="10" t="s">
        <v>13</v>
      </c>
      <c r="F33" s="10"/>
      <c r="G33" s="11">
        <f t="shared" si="0"/>
        <v>0</v>
      </c>
      <c r="H33" s="22"/>
    </row>
    <row r="34" spans="1:8" ht="30" customHeight="1">
      <c r="A34" s="7">
        <v>29</v>
      </c>
      <c r="B34" s="8" t="s">
        <v>88</v>
      </c>
      <c r="C34" s="23" t="s">
        <v>89</v>
      </c>
      <c r="D34" s="9">
        <v>1200</v>
      </c>
      <c r="E34" s="10" t="s">
        <v>13</v>
      </c>
      <c r="F34" s="10"/>
      <c r="G34" s="11">
        <f t="shared" si="0"/>
        <v>0</v>
      </c>
      <c r="H34" s="22"/>
    </row>
    <row r="35" spans="1:8" ht="30" customHeight="1">
      <c r="A35" s="7">
        <v>30</v>
      </c>
      <c r="B35" s="8" t="s">
        <v>90</v>
      </c>
      <c r="C35" s="23" t="s">
        <v>89</v>
      </c>
      <c r="D35" s="9">
        <v>180</v>
      </c>
      <c r="E35" s="10" t="s">
        <v>13</v>
      </c>
      <c r="F35" s="10"/>
      <c r="G35" s="11">
        <f t="shared" si="0"/>
        <v>0</v>
      </c>
      <c r="H35" s="22"/>
    </row>
    <row r="36" spans="1:8" ht="30" customHeight="1">
      <c r="A36" s="7">
        <v>31</v>
      </c>
      <c r="B36" s="8" t="s">
        <v>91</v>
      </c>
      <c r="C36" s="23" t="s">
        <v>39</v>
      </c>
      <c r="D36" s="9">
        <v>1</v>
      </c>
      <c r="E36" s="10" t="s">
        <v>11</v>
      </c>
      <c r="F36" s="10"/>
      <c r="G36" s="11">
        <f t="shared" si="0"/>
        <v>0</v>
      </c>
      <c r="H36" s="22"/>
    </row>
    <row r="37" spans="1:8" ht="30" customHeight="1">
      <c r="A37" s="7">
        <v>32</v>
      </c>
      <c r="B37" s="8" t="s">
        <v>92</v>
      </c>
      <c r="C37" s="23" t="s">
        <v>93</v>
      </c>
      <c r="D37" s="9">
        <v>1</v>
      </c>
      <c r="E37" s="10" t="s">
        <v>11</v>
      </c>
      <c r="F37" s="10"/>
      <c r="G37" s="11">
        <f t="shared" si="0"/>
        <v>0</v>
      </c>
      <c r="H37" s="22"/>
    </row>
    <row r="38" spans="1:8" ht="30" customHeight="1">
      <c r="A38" s="7">
        <v>33</v>
      </c>
      <c r="B38" s="8" t="s">
        <v>94</v>
      </c>
      <c r="C38" s="23" t="s">
        <v>84</v>
      </c>
      <c r="D38" s="9">
        <v>50</v>
      </c>
      <c r="E38" s="10" t="s">
        <v>11</v>
      </c>
      <c r="F38" s="10"/>
      <c r="G38" s="11">
        <f t="shared" si="0"/>
        <v>0</v>
      </c>
      <c r="H38" s="22"/>
    </row>
    <row r="39" spans="1:8" ht="30" customHeight="1">
      <c r="A39" s="7">
        <v>34</v>
      </c>
      <c r="B39" s="8" t="s">
        <v>95</v>
      </c>
      <c r="C39" s="23" t="s">
        <v>48</v>
      </c>
      <c r="D39" s="9">
        <v>5</v>
      </c>
      <c r="E39" s="10" t="s">
        <v>13</v>
      </c>
      <c r="F39" s="10"/>
      <c r="G39" s="11">
        <f t="shared" si="0"/>
        <v>0</v>
      </c>
      <c r="H39" s="22"/>
    </row>
    <row r="40" spans="1:8" ht="30" customHeight="1">
      <c r="A40" s="7">
        <v>35</v>
      </c>
      <c r="B40" s="8" t="s">
        <v>96</v>
      </c>
      <c r="C40" s="23" t="s">
        <v>97</v>
      </c>
      <c r="D40" s="9">
        <v>850</v>
      </c>
      <c r="E40" s="10" t="s">
        <v>13</v>
      </c>
      <c r="F40" s="10"/>
      <c r="G40" s="11">
        <f t="shared" si="0"/>
        <v>0</v>
      </c>
      <c r="H40" s="22"/>
    </row>
    <row r="41" spans="1:8" ht="30" customHeight="1">
      <c r="A41" s="7">
        <v>36</v>
      </c>
      <c r="B41" s="8" t="s">
        <v>98</v>
      </c>
      <c r="C41" s="23" t="s">
        <v>99</v>
      </c>
      <c r="D41" s="9">
        <v>190</v>
      </c>
      <c r="E41" s="10" t="s">
        <v>13</v>
      </c>
      <c r="F41" s="10"/>
      <c r="G41" s="11">
        <f t="shared" si="0"/>
        <v>0</v>
      </c>
      <c r="H41" s="22"/>
    </row>
    <row r="42" spans="1:8" ht="30" customHeight="1">
      <c r="A42" s="7">
        <v>37</v>
      </c>
      <c r="B42" s="8" t="s">
        <v>100</v>
      </c>
      <c r="C42" s="23" t="s">
        <v>101</v>
      </c>
      <c r="D42" s="9">
        <v>120</v>
      </c>
      <c r="E42" s="10" t="s">
        <v>13</v>
      </c>
      <c r="F42" s="10"/>
      <c r="G42" s="11">
        <f t="shared" si="0"/>
        <v>0</v>
      </c>
      <c r="H42" s="22"/>
    </row>
    <row r="43" spans="1:8" ht="30" customHeight="1">
      <c r="A43" s="7">
        <v>38</v>
      </c>
      <c r="B43" s="8" t="s">
        <v>102</v>
      </c>
      <c r="C43" s="23" t="s">
        <v>103</v>
      </c>
      <c r="D43" s="9">
        <v>360</v>
      </c>
      <c r="E43" s="10" t="s">
        <v>13</v>
      </c>
      <c r="F43" s="10"/>
      <c r="G43" s="11">
        <f t="shared" si="0"/>
        <v>0</v>
      </c>
      <c r="H43" s="22"/>
    </row>
    <row r="44" spans="1:8" ht="30" customHeight="1">
      <c r="A44" s="7">
        <v>39</v>
      </c>
      <c r="B44" s="8" t="s">
        <v>104</v>
      </c>
      <c r="C44" s="23" t="s">
        <v>105</v>
      </c>
      <c r="D44" s="9">
        <v>10</v>
      </c>
      <c r="E44" s="10" t="s">
        <v>13</v>
      </c>
      <c r="F44" s="10"/>
      <c r="G44" s="11">
        <f t="shared" si="0"/>
        <v>0</v>
      </c>
      <c r="H44" s="22"/>
    </row>
    <row r="45" spans="1:8" ht="30" customHeight="1">
      <c r="A45" s="7">
        <v>40</v>
      </c>
      <c r="B45" s="8" t="s">
        <v>106</v>
      </c>
      <c r="C45" s="23" t="s">
        <v>107</v>
      </c>
      <c r="D45" s="9">
        <v>900</v>
      </c>
      <c r="E45" s="10" t="s">
        <v>13</v>
      </c>
      <c r="F45" s="10"/>
      <c r="G45" s="11">
        <f t="shared" si="0"/>
        <v>0</v>
      </c>
      <c r="H45" s="22"/>
    </row>
    <row r="46" spans="1:8" ht="30" customHeight="1">
      <c r="A46" s="7">
        <v>41</v>
      </c>
      <c r="B46" s="8" t="s">
        <v>108</v>
      </c>
      <c r="C46" s="23" t="s">
        <v>109</v>
      </c>
      <c r="D46" s="9">
        <v>310</v>
      </c>
      <c r="E46" s="10" t="s">
        <v>13</v>
      </c>
      <c r="F46" s="10"/>
      <c r="G46" s="11">
        <f t="shared" si="0"/>
        <v>0</v>
      </c>
      <c r="H46" s="22"/>
    </row>
    <row r="47" spans="1:8" ht="30" customHeight="1">
      <c r="A47" s="7">
        <v>42</v>
      </c>
      <c r="B47" s="8" t="s">
        <v>110</v>
      </c>
      <c r="C47" s="23" t="s">
        <v>111</v>
      </c>
      <c r="D47" s="9">
        <v>90</v>
      </c>
      <c r="E47" s="10" t="s">
        <v>11</v>
      </c>
      <c r="F47" s="10"/>
      <c r="G47" s="11">
        <f t="shared" si="0"/>
        <v>0</v>
      </c>
      <c r="H47" s="22"/>
    </row>
    <row r="48" spans="1:8" ht="30" customHeight="1">
      <c r="A48" s="7">
        <v>43</v>
      </c>
      <c r="B48" s="8" t="s">
        <v>112</v>
      </c>
      <c r="C48" s="23" t="s">
        <v>111</v>
      </c>
      <c r="D48" s="9">
        <v>1</v>
      </c>
      <c r="E48" s="10" t="s">
        <v>13</v>
      </c>
      <c r="F48" s="10"/>
      <c r="G48" s="11">
        <f t="shared" si="0"/>
        <v>0</v>
      </c>
      <c r="H48" s="22"/>
    </row>
    <row r="49" spans="1:8" ht="30" customHeight="1">
      <c r="A49" s="7">
        <v>44</v>
      </c>
      <c r="B49" s="8" t="s">
        <v>113</v>
      </c>
      <c r="C49" s="23" t="s">
        <v>75</v>
      </c>
      <c r="D49" s="9">
        <v>90</v>
      </c>
      <c r="E49" s="10" t="s">
        <v>11</v>
      </c>
      <c r="F49" s="10"/>
      <c r="G49" s="11">
        <f t="shared" si="0"/>
        <v>0</v>
      </c>
      <c r="H49" s="22"/>
    </row>
    <row r="50" spans="1:8" ht="30" customHeight="1">
      <c r="A50" s="7">
        <v>45</v>
      </c>
      <c r="B50" s="8" t="s">
        <v>114</v>
      </c>
      <c r="C50" s="23" t="s">
        <v>115</v>
      </c>
      <c r="D50" s="9">
        <v>170</v>
      </c>
      <c r="E50" s="10" t="s">
        <v>11</v>
      </c>
      <c r="F50" s="10"/>
      <c r="G50" s="11">
        <f t="shared" si="0"/>
        <v>0</v>
      </c>
      <c r="H50" s="22"/>
    </row>
    <row r="51" spans="1:8" ht="30" customHeight="1">
      <c r="A51" s="7">
        <v>46</v>
      </c>
      <c r="B51" s="8" t="s">
        <v>116</v>
      </c>
      <c r="C51" s="23" t="s">
        <v>105</v>
      </c>
      <c r="D51" s="9">
        <v>250</v>
      </c>
      <c r="E51" s="10" t="s">
        <v>13</v>
      </c>
      <c r="F51" s="10"/>
      <c r="G51" s="11">
        <f t="shared" si="0"/>
        <v>0</v>
      </c>
      <c r="H51" s="22"/>
    </row>
    <row r="52" spans="1:8" ht="30" customHeight="1">
      <c r="A52" s="7">
        <v>47</v>
      </c>
      <c r="B52" s="8" t="s">
        <v>117</v>
      </c>
      <c r="C52" s="23" t="s">
        <v>105</v>
      </c>
      <c r="D52" s="9">
        <v>85</v>
      </c>
      <c r="E52" s="10" t="s">
        <v>13</v>
      </c>
      <c r="F52" s="10"/>
      <c r="G52" s="11">
        <f t="shared" si="0"/>
        <v>0</v>
      </c>
      <c r="H52" s="22"/>
    </row>
    <row r="53" spans="1:8" ht="30" customHeight="1">
      <c r="A53" s="7">
        <v>48</v>
      </c>
      <c r="B53" s="8" t="s">
        <v>118</v>
      </c>
      <c r="C53" s="23" t="s">
        <v>84</v>
      </c>
      <c r="D53" s="9">
        <v>20</v>
      </c>
      <c r="E53" s="10" t="s">
        <v>11</v>
      </c>
      <c r="F53" s="10"/>
      <c r="G53" s="11">
        <f t="shared" si="0"/>
        <v>0</v>
      </c>
      <c r="H53" s="22"/>
    </row>
    <row r="54" spans="1:8" ht="30" customHeight="1">
      <c r="A54" s="7">
        <v>49</v>
      </c>
      <c r="B54" s="8" t="s">
        <v>119</v>
      </c>
      <c r="C54" s="23" t="s">
        <v>120</v>
      </c>
      <c r="D54" s="9">
        <v>10</v>
      </c>
      <c r="E54" s="10" t="s">
        <v>13</v>
      </c>
      <c r="F54" s="10"/>
      <c r="G54" s="11">
        <f t="shared" si="0"/>
        <v>0</v>
      </c>
      <c r="H54" s="22"/>
    </row>
    <row r="55" spans="1:8" ht="30" customHeight="1">
      <c r="A55" s="7">
        <v>50</v>
      </c>
      <c r="B55" s="8" t="s">
        <v>121</v>
      </c>
      <c r="C55" s="23" t="s">
        <v>122</v>
      </c>
      <c r="D55" s="9">
        <v>10</v>
      </c>
      <c r="E55" s="10" t="s">
        <v>13</v>
      </c>
      <c r="F55" s="10"/>
      <c r="G55" s="11">
        <f t="shared" si="0"/>
        <v>0</v>
      </c>
      <c r="H55" s="22"/>
    </row>
    <row r="56" spans="1:8" ht="30" customHeight="1">
      <c r="A56" s="7">
        <v>51</v>
      </c>
      <c r="B56" s="8" t="s">
        <v>123</v>
      </c>
      <c r="C56" s="23" t="s">
        <v>122</v>
      </c>
      <c r="D56" s="9">
        <v>10</v>
      </c>
      <c r="E56" s="10" t="s">
        <v>13</v>
      </c>
      <c r="F56" s="10"/>
      <c r="G56" s="11">
        <f t="shared" si="0"/>
        <v>0</v>
      </c>
      <c r="H56" s="22"/>
    </row>
    <row r="57" spans="1:8" ht="30" customHeight="1">
      <c r="A57" s="7">
        <v>52</v>
      </c>
      <c r="B57" s="8" t="s">
        <v>124</v>
      </c>
      <c r="C57" s="23" t="s">
        <v>122</v>
      </c>
      <c r="D57" s="9">
        <v>1</v>
      </c>
      <c r="E57" s="10" t="s">
        <v>13</v>
      </c>
      <c r="F57" s="10"/>
      <c r="G57" s="11">
        <f t="shared" si="0"/>
        <v>0</v>
      </c>
      <c r="H57" s="22"/>
    </row>
    <row r="58" spans="1:9" ht="30" customHeight="1">
      <c r="A58" s="7">
        <v>53</v>
      </c>
      <c r="B58" s="8" t="s">
        <v>125</v>
      </c>
      <c r="C58" s="23" t="s">
        <v>126</v>
      </c>
      <c r="D58" s="9">
        <v>2220</v>
      </c>
      <c r="E58" s="10" t="s">
        <v>13</v>
      </c>
      <c r="F58" s="10"/>
      <c r="G58" s="11">
        <f t="shared" si="0"/>
        <v>0</v>
      </c>
      <c r="H58" s="22"/>
      <c r="I58" s="12"/>
    </row>
    <row r="59" spans="1:8" ht="30" customHeight="1">
      <c r="A59" s="7">
        <v>54</v>
      </c>
      <c r="B59" s="8" t="s">
        <v>127</v>
      </c>
      <c r="C59" s="23" t="s">
        <v>126</v>
      </c>
      <c r="D59" s="9">
        <v>14500</v>
      </c>
      <c r="E59" s="10" t="s">
        <v>13</v>
      </c>
      <c r="F59" s="10"/>
      <c r="G59" s="11">
        <f t="shared" si="0"/>
        <v>0</v>
      </c>
      <c r="H59" s="22"/>
    </row>
    <row r="60" spans="1:9" ht="30" customHeight="1">
      <c r="A60" s="24"/>
      <c r="B60" s="25" t="s">
        <v>30</v>
      </c>
      <c r="C60" s="25" t="s">
        <v>31</v>
      </c>
      <c r="D60" s="25" t="s">
        <v>31</v>
      </c>
      <c r="E60" s="25" t="s">
        <v>31</v>
      </c>
      <c r="F60" s="25" t="s">
        <v>31</v>
      </c>
      <c r="G60" s="11">
        <f>SUM(G6:G59)</f>
        <v>0</v>
      </c>
      <c r="H60" s="17" t="s">
        <v>32</v>
      </c>
      <c r="I60" s="17" t="s">
        <v>33</v>
      </c>
    </row>
    <row r="61" spans="2:9" ht="30" customHeight="1">
      <c r="B61" s="26"/>
      <c r="C61" s="26"/>
      <c r="D61" s="26"/>
      <c r="E61" s="26"/>
      <c r="F61" s="26"/>
      <c r="G61" s="26"/>
      <c r="H61" s="17">
        <v>105.5</v>
      </c>
      <c r="I61" s="11">
        <f>G60/H61*100</f>
        <v>0</v>
      </c>
    </row>
    <row r="62" ht="26.25" customHeight="1">
      <c r="B62" t="s">
        <v>128</v>
      </c>
    </row>
  </sheetData>
  <sheetProtection selectLockedCells="1" selectUnlockedCells="1"/>
  <mergeCells count="3">
    <mergeCell ref="B2:G2"/>
    <mergeCell ref="E3:G3"/>
    <mergeCell ref="B4:G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E22" sqref="E22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1.625" style="0" customWidth="1"/>
    <col min="4" max="4" width="11.25390625" style="0" customWidth="1"/>
    <col min="5" max="5" width="17.75390625" style="0" customWidth="1"/>
    <col min="6" max="6" width="13.625" style="0" customWidth="1"/>
    <col min="7" max="16384" width="8.75390625" style="0" customWidth="1"/>
  </cols>
  <sheetData>
    <row r="2" spans="2:4" ht="12.75">
      <c r="B2" s="27" t="s">
        <v>0</v>
      </c>
      <c r="C2" s="27"/>
      <c r="D2" s="28" t="s">
        <v>129</v>
      </c>
    </row>
    <row r="3" spans="2:5" ht="12.75">
      <c r="B3" s="27"/>
      <c r="C3" s="28"/>
      <c r="D3" s="28" t="s">
        <v>130</v>
      </c>
      <c r="E3" s="28"/>
    </row>
    <row r="4" spans="1:6" ht="25.5" customHeight="1">
      <c r="A4" s="29"/>
      <c r="B4" s="4" t="s">
        <v>131</v>
      </c>
      <c r="C4" s="4"/>
      <c r="D4" s="4"/>
      <c r="E4" s="4"/>
      <c r="F4" s="4"/>
    </row>
    <row r="5" spans="1:6" ht="37.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132</v>
      </c>
    </row>
    <row r="6" spans="1:8" ht="24.75" customHeight="1">
      <c r="A6" s="7">
        <v>1</v>
      </c>
      <c r="B6" s="8" t="s">
        <v>133</v>
      </c>
      <c r="C6" s="9">
        <v>7450</v>
      </c>
      <c r="D6" s="10" t="s">
        <v>11</v>
      </c>
      <c r="E6" s="10"/>
      <c r="F6" s="11">
        <f>C6*E6</f>
        <v>0</v>
      </c>
      <c r="G6" s="17" t="s">
        <v>32</v>
      </c>
      <c r="H6" s="17" t="s">
        <v>33</v>
      </c>
    </row>
    <row r="7" spans="1:8" ht="26.25" customHeight="1">
      <c r="A7" s="30"/>
      <c r="B7" s="25" t="s">
        <v>30</v>
      </c>
      <c r="C7" s="25" t="s">
        <v>31</v>
      </c>
      <c r="D7" s="25" t="s">
        <v>31</v>
      </c>
      <c r="E7" s="25" t="s">
        <v>31</v>
      </c>
      <c r="F7" s="11">
        <f>SUM(F6)</f>
        <v>0</v>
      </c>
      <c r="G7" s="17">
        <v>105</v>
      </c>
      <c r="H7" s="11">
        <f>F7/G7*100</f>
        <v>0</v>
      </c>
    </row>
    <row r="10" ht="12.75">
      <c r="B10" t="s">
        <v>134</v>
      </c>
    </row>
    <row r="15" ht="12.75"/>
    <row r="22" ht="12.75"/>
  </sheetData>
  <sheetProtection selectLockedCells="1" selectUnlockedCells="1"/>
  <mergeCells count="1">
    <mergeCell ref="B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H11" sqref="H11"/>
    </sheetView>
  </sheetViews>
  <sheetFormatPr defaultColWidth="9.00390625" defaultRowHeight="12.75"/>
  <cols>
    <col min="1" max="1" width="5.25390625" style="0" customWidth="1"/>
    <col min="2" max="2" width="36.125" style="0" customWidth="1"/>
    <col min="3" max="3" width="21.875" style="0" customWidth="1"/>
    <col min="4" max="4" width="10.75390625" style="0" customWidth="1"/>
    <col min="5" max="5" width="15.75390625" style="0" customWidth="1"/>
    <col min="6" max="6" width="15.50390625" style="0" customWidth="1"/>
    <col min="7" max="7" width="13.625" style="0" customWidth="1"/>
    <col min="8" max="16384" width="8.75390625" style="0" customWidth="1"/>
  </cols>
  <sheetData>
    <row r="1" spans="2:6" ht="12.75">
      <c r="B1" s="1" t="s">
        <v>0</v>
      </c>
      <c r="C1" s="1"/>
      <c r="D1" s="1"/>
      <c r="E1" s="1" t="s">
        <v>1</v>
      </c>
      <c r="F1" s="2"/>
    </row>
    <row r="2" spans="2:7" ht="12.75">
      <c r="B2" s="2"/>
      <c r="C2" s="2"/>
      <c r="D2" s="2"/>
      <c r="E2" s="3" t="s">
        <v>2</v>
      </c>
      <c r="F2" s="3"/>
      <c r="G2" s="3"/>
    </row>
    <row r="3" spans="2:7" ht="24.75" customHeight="1">
      <c r="B3" s="31" t="s">
        <v>135</v>
      </c>
      <c r="C3" s="31"/>
      <c r="D3" s="31"/>
      <c r="E3" s="31"/>
      <c r="F3" s="31"/>
      <c r="G3" s="32"/>
    </row>
    <row r="4" spans="1:8" ht="42.75" customHeight="1">
      <c r="A4" s="5" t="s">
        <v>4</v>
      </c>
      <c r="B4" s="5" t="s">
        <v>5</v>
      </c>
      <c r="C4" s="5" t="s">
        <v>136</v>
      </c>
      <c r="D4" s="5" t="s">
        <v>6</v>
      </c>
      <c r="E4" s="5" t="s">
        <v>7</v>
      </c>
      <c r="F4" s="5" t="s">
        <v>8</v>
      </c>
      <c r="G4" s="5" t="s">
        <v>137</v>
      </c>
      <c r="H4" s="6"/>
    </row>
    <row r="5" spans="1:8" ht="33.75" customHeight="1">
      <c r="A5" s="7">
        <v>1</v>
      </c>
      <c r="B5" s="8" t="s">
        <v>138</v>
      </c>
      <c r="C5" s="10" t="s">
        <v>139</v>
      </c>
      <c r="D5" s="9">
        <v>25</v>
      </c>
      <c r="E5" s="10" t="s">
        <v>13</v>
      </c>
      <c r="F5" s="10"/>
      <c r="G5" s="11">
        <f aca="true" t="shared" si="0" ref="G5:G19">(D5*F5)</f>
        <v>0</v>
      </c>
      <c r="H5" s="6"/>
    </row>
    <row r="6" spans="1:8" ht="37.5" customHeight="1">
      <c r="A6" s="7">
        <v>2</v>
      </c>
      <c r="B6" s="8" t="s">
        <v>140</v>
      </c>
      <c r="C6" s="10" t="s">
        <v>139</v>
      </c>
      <c r="D6" s="9">
        <v>200</v>
      </c>
      <c r="E6" s="10" t="s">
        <v>13</v>
      </c>
      <c r="F6" s="10"/>
      <c r="G6" s="11">
        <f t="shared" si="0"/>
        <v>0</v>
      </c>
      <c r="H6" s="6"/>
    </row>
    <row r="7" spans="1:8" ht="34.5" customHeight="1">
      <c r="A7" s="7">
        <v>3</v>
      </c>
      <c r="B7" s="8" t="s">
        <v>141</v>
      </c>
      <c r="C7" s="10" t="s">
        <v>139</v>
      </c>
      <c r="D7" s="9">
        <v>300</v>
      </c>
      <c r="E7" s="10" t="s">
        <v>13</v>
      </c>
      <c r="F7" s="10"/>
      <c r="G7" s="11">
        <f t="shared" si="0"/>
        <v>0</v>
      </c>
      <c r="H7" s="6"/>
    </row>
    <row r="8" spans="1:8" ht="34.5" customHeight="1">
      <c r="A8" s="7">
        <v>4</v>
      </c>
      <c r="B8" s="8" t="s">
        <v>142</v>
      </c>
      <c r="C8" s="10" t="s">
        <v>139</v>
      </c>
      <c r="D8" s="9">
        <v>4</v>
      </c>
      <c r="E8" s="10" t="s">
        <v>13</v>
      </c>
      <c r="F8" s="10"/>
      <c r="G8" s="11">
        <f t="shared" si="0"/>
        <v>0</v>
      </c>
      <c r="H8" s="6"/>
    </row>
    <row r="9" spans="1:8" ht="24.75" customHeight="1">
      <c r="A9" s="7">
        <v>5</v>
      </c>
      <c r="B9" s="8" t="s">
        <v>143</v>
      </c>
      <c r="C9" s="10" t="s">
        <v>139</v>
      </c>
      <c r="D9" s="9">
        <v>410</v>
      </c>
      <c r="E9" s="10" t="s">
        <v>13</v>
      </c>
      <c r="F9" s="10"/>
      <c r="G9" s="11">
        <f t="shared" si="0"/>
        <v>0</v>
      </c>
      <c r="H9" s="6"/>
    </row>
    <row r="10" spans="1:8" ht="24.75" customHeight="1">
      <c r="A10" s="7">
        <v>6</v>
      </c>
      <c r="B10" s="8" t="s">
        <v>144</v>
      </c>
      <c r="C10" s="10" t="s">
        <v>139</v>
      </c>
      <c r="D10" s="9">
        <v>1440</v>
      </c>
      <c r="E10" s="10" t="s">
        <v>13</v>
      </c>
      <c r="F10" s="10"/>
      <c r="G10" s="11">
        <f t="shared" si="0"/>
        <v>0</v>
      </c>
      <c r="H10" s="6"/>
    </row>
    <row r="11" spans="1:8" ht="34.5" customHeight="1">
      <c r="A11" s="7">
        <v>7</v>
      </c>
      <c r="B11" s="8" t="s">
        <v>145</v>
      </c>
      <c r="C11" s="10" t="s">
        <v>139</v>
      </c>
      <c r="D11" s="9">
        <v>20</v>
      </c>
      <c r="E11" s="10" t="s">
        <v>13</v>
      </c>
      <c r="F11" s="10"/>
      <c r="G11" s="11">
        <f t="shared" si="0"/>
        <v>0</v>
      </c>
      <c r="H11" s="6"/>
    </row>
    <row r="12" spans="1:8" ht="24.75" customHeight="1">
      <c r="A12" s="7">
        <v>8</v>
      </c>
      <c r="B12" s="8" t="s">
        <v>146</v>
      </c>
      <c r="C12" s="10" t="s">
        <v>139</v>
      </c>
      <c r="D12" s="9">
        <v>5</v>
      </c>
      <c r="E12" s="10" t="s">
        <v>13</v>
      </c>
      <c r="F12" s="10"/>
      <c r="G12" s="11">
        <f t="shared" si="0"/>
        <v>0</v>
      </c>
      <c r="H12" s="6"/>
    </row>
    <row r="13" spans="1:8" ht="24.75" customHeight="1">
      <c r="A13" s="7">
        <v>9</v>
      </c>
      <c r="B13" s="8" t="s">
        <v>147</v>
      </c>
      <c r="C13" s="10" t="s">
        <v>139</v>
      </c>
      <c r="D13" s="9">
        <v>130</v>
      </c>
      <c r="E13" s="10" t="s">
        <v>13</v>
      </c>
      <c r="F13" s="10"/>
      <c r="G13" s="11">
        <f t="shared" si="0"/>
        <v>0</v>
      </c>
      <c r="H13" s="6"/>
    </row>
    <row r="14" spans="1:8" ht="24.75" customHeight="1">
      <c r="A14" s="7">
        <v>10</v>
      </c>
      <c r="B14" s="8" t="s">
        <v>148</v>
      </c>
      <c r="C14" s="10" t="s">
        <v>139</v>
      </c>
      <c r="D14" s="9">
        <v>120</v>
      </c>
      <c r="E14" s="10" t="s">
        <v>13</v>
      </c>
      <c r="F14" s="10"/>
      <c r="G14" s="11">
        <f t="shared" si="0"/>
        <v>0</v>
      </c>
      <c r="H14" s="6"/>
    </row>
    <row r="15" spans="1:8" ht="56.25" customHeight="1">
      <c r="A15" s="7">
        <v>11</v>
      </c>
      <c r="B15" s="8" t="s">
        <v>149</v>
      </c>
      <c r="C15" s="10" t="s">
        <v>139</v>
      </c>
      <c r="D15" s="9">
        <v>45</v>
      </c>
      <c r="E15" s="10" t="s">
        <v>13</v>
      </c>
      <c r="F15" s="10"/>
      <c r="G15" s="11">
        <f t="shared" si="0"/>
        <v>0</v>
      </c>
      <c r="H15" s="6"/>
    </row>
    <row r="16" spans="1:8" ht="28.5" customHeight="1">
      <c r="A16" s="7">
        <v>12</v>
      </c>
      <c r="B16" s="8" t="s">
        <v>150</v>
      </c>
      <c r="C16" s="10" t="s">
        <v>139</v>
      </c>
      <c r="D16" s="9">
        <v>25</v>
      </c>
      <c r="E16" s="10" t="s">
        <v>11</v>
      </c>
      <c r="F16" s="10"/>
      <c r="G16" s="11">
        <f t="shared" si="0"/>
        <v>0</v>
      </c>
      <c r="H16" s="6"/>
    </row>
    <row r="17" spans="1:8" ht="42.75" customHeight="1">
      <c r="A17" s="7">
        <v>13</v>
      </c>
      <c r="B17" s="8" t="s">
        <v>151</v>
      </c>
      <c r="C17" s="10" t="s">
        <v>139</v>
      </c>
      <c r="D17" s="9">
        <v>200</v>
      </c>
      <c r="E17" s="10" t="s">
        <v>13</v>
      </c>
      <c r="F17" s="10"/>
      <c r="G17" s="11">
        <f t="shared" si="0"/>
        <v>0</v>
      </c>
      <c r="H17" s="6"/>
    </row>
    <row r="18" spans="1:8" ht="24.75" customHeight="1">
      <c r="A18" s="7">
        <v>14</v>
      </c>
      <c r="B18" s="8" t="s">
        <v>152</v>
      </c>
      <c r="C18" s="10" t="s">
        <v>139</v>
      </c>
      <c r="D18" s="9">
        <v>20</v>
      </c>
      <c r="E18" s="10" t="s">
        <v>13</v>
      </c>
      <c r="F18" s="10"/>
      <c r="G18" s="11">
        <f t="shared" si="0"/>
        <v>0</v>
      </c>
      <c r="H18" s="6"/>
    </row>
    <row r="19" spans="1:8" ht="33.75" customHeight="1">
      <c r="A19" s="7">
        <v>15</v>
      </c>
      <c r="B19" s="8" t="s">
        <v>153</v>
      </c>
      <c r="C19" s="10" t="s">
        <v>139</v>
      </c>
      <c r="D19" s="9">
        <v>790</v>
      </c>
      <c r="E19" s="10" t="s">
        <v>13</v>
      </c>
      <c r="F19" s="10"/>
      <c r="G19" s="11">
        <f t="shared" si="0"/>
        <v>0</v>
      </c>
      <c r="H19" s="6"/>
    </row>
    <row r="20" spans="1:7" ht="30.75" customHeight="1">
      <c r="A20" s="30"/>
      <c r="B20" s="25" t="s">
        <v>30</v>
      </c>
      <c r="C20" s="25" t="s">
        <v>31</v>
      </c>
      <c r="D20" s="25" t="s">
        <v>31</v>
      </c>
      <c r="E20" s="25" t="s">
        <v>31</v>
      </c>
      <c r="F20" s="25" t="s">
        <v>31</v>
      </c>
      <c r="G20" s="11">
        <f>SUM(G5:G19)</f>
        <v>0</v>
      </c>
    </row>
    <row r="22" spans="1:14" ht="12.75">
      <c r="A22" s="14" t="s">
        <v>154</v>
      </c>
      <c r="G22" s="17" t="s">
        <v>32</v>
      </c>
      <c r="H22" s="17" t="s">
        <v>33</v>
      </c>
      <c r="J22" s="33"/>
      <c r="K22" s="33"/>
      <c r="L22" s="33"/>
      <c r="M22" s="33"/>
      <c r="N22" s="33"/>
    </row>
    <row r="23" spans="7:8" ht="12.75">
      <c r="G23" s="17">
        <v>105</v>
      </c>
      <c r="H23" s="11">
        <f>G20/G23*100</f>
        <v>0</v>
      </c>
    </row>
    <row r="25" ht="12.75">
      <c r="B25" s="34" t="s">
        <v>155</v>
      </c>
    </row>
    <row r="26" ht="12.75">
      <c r="B26" t="s">
        <v>156</v>
      </c>
    </row>
  </sheetData>
  <sheetProtection selectLockedCells="1" selectUnlockedCells="1"/>
  <mergeCells count="3">
    <mergeCell ref="E2:G2"/>
    <mergeCell ref="B3:F3"/>
    <mergeCell ref="J22:N2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2.125" style="0" customWidth="1"/>
    <col min="3" max="3" width="24.375" style="0" customWidth="1"/>
    <col min="4" max="4" width="12.625" style="0" customWidth="1"/>
    <col min="5" max="5" width="16.00390625" style="0" customWidth="1"/>
    <col min="6" max="6" width="11.75390625" style="0" customWidth="1"/>
    <col min="7" max="7" width="12.375" style="0" customWidth="1"/>
    <col min="8" max="16384" width="8.75390625" style="0" customWidth="1"/>
  </cols>
  <sheetData>
    <row r="1" spans="2:4" ht="12.75">
      <c r="B1" s="1" t="s">
        <v>0</v>
      </c>
      <c r="C1" s="1"/>
      <c r="D1" s="1" t="s">
        <v>1</v>
      </c>
    </row>
    <row r="2" spans="2:7" ht="10.5" customHeight="1">
      <c r="B2" s="2"/>
      <c r="C2" s="2"/>
      <c r="D2" s="3" t="s">
        <v>2</v>
      </c>
      <c r="E2" s="3"/>
      <c r="F2" s="3"/>
      <c r="G2" s="2"/>
    </row>
    <row r="3" spans="2:7" ht="25.5" customHeight="1">
      <c r="B3" s="31" t="s">
        <v>157</v>
      </c>
      <c r="C3" s="31"/>
      <c r="D3" s="31"/>
      <c r="E3" s="31"/>
      <c r="F3" s="31"/>
      <c r="G3" s="32"/>
    </row>
    <row r="4" spans="1:7" ht="54" customHeight="1">
      <c r="A4" s="5" t="s">
        <v>4</v>
      </c>
      <c r="B4" s="5" t="s">
        <v>5</v>
      </c>
      <c r="C4" s="5" t="s">
        <v>136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ht="24.75" customHeight="1">
      <c r="A5" s="7">
        <v>1</v>
      </c>
      <c r="B5" s="8" t="s">
        <v>158</v>
      </c>
      <c r="C5" s="10" t="s">
        <v>139</v>
      </c>
      <c r="D5" s="9">
        <v>5</v>
      </c>
      <c r="E5" s="10" t="s">
        <v>28</v>
      </c>
      <c r="F5" s="10"/>
      <c r="G5" s="11">
        <f aca="true" t="shared" si="0" ref="G5:G31">(D5*F5)</f>
        <v>0</v>
      </c>
    </row>
    <row r="6" spans="1:7" ht="24.75" customHeight="1">
      <c r="A6" s="7">
        <v>2</v>
      </c>
      <c r="B6" s="8" t="s">
        <v>159</v>
      </c>
      <c r="C6" s="10" t="s">
        <v>139</v>
      </c>
      <c r="D6" s="9">
        <v>5</v>
      </c>
      <c r="E6" s="10" t="s">
        <v>28</v>
      </c>
      <c r="F6" s="10"/>
      <c r="G6" s="11">
        <f t="shared" si="0"/>
        <v>0</v>
      </c>
    </row>
    <row r="7" spans="1:7" ht="24.75" customHeight="1">
      <c r="A7" s="7">
        <v>3</v>
      </c>
      <c r="B7" s="8" t="s">
        <v>160</v>
      </c>
      <c r="C7" s="10" t="s">
        <v>139</v>
      </c>
      <c r="D7" s="9">
        <v>100</v>
      </c>
      <c r="E7" s="10" t="s">
        <v>11</v>
      </c>
      <c r="F7" s="10"/>
      <c r="G7" s="11">
        <f t="shared" si="0"/>
        <v>0</v>
      </c>
    </row>
    <row r="8" spans="1:7" ht="24.75" customHeight="1">
      <c r="A8" s="7">
        <v>4</v>
      </c>
      <c r="B8" s="8" t="s">
        <v>161</v>
      </c>
      <c r="C8" s="10" t="s">
        <v>139</v>
      </c>
      <c r="D8" s="9">
        <v>5</v>
      </c>
      <c r="E8" s="10" t="s">
        <v>11</v>
      </c>
      <c r="F8" s="10"/>
      <c r="G8" s="11">
        <f t="shared" si="0"/>
        <v>0</v>
      </c>
    </row>
    <row r="9" spans="1:7" ht="24.75" customHeight="1">
      <c r="A9" s="7">
        <v>5</v>
      </c>
      <c r="B9" s="8" t="s">
        <v>162</v>
      </c>
      <c r="C9" s="10" t="s">
        <v>139</v>
      </c>
      <c r="D9" s="9">
        <v>5</v>
      </c>
      <c r="E9" s="10" t="s">
        <v>11</v>
      </c>
      <c r="F9" s="10"/>
      <c r="G9" s="11">
        <f t="shared" si="0"/>
        <v>0</v>
      </c>
    </row>
    <row r="10" spans="1:7" ht="24.75" customHeight="1">
      <c r="A10" s="7">
        <v>6</v>
      </c>
      <c r="B10" s="8" t="s">
        <v>163</v>
      </c>
      <c r="C10" s="10" t="s">
        <v>139</v>
      </c>
      <c r="D10" s="9">
        <v>2160</v>
      </c>
      <c r="E10" s="10" t="s">
        <v>11</v>
      </c>
      <c r="F10" s="10"/>
      <c r="G10" s="11">
        <f t="shared" si="0"/>
        <v>0</v>
      </c>
    </row>
    <row r="11" spans="1:7" ht="24.75" customHeight="1">
      <c r="A11" s="7">
        <v>7</v>
      </c>
      <c r="B11" s="8" t="s">
        <v>164</v>
      </c>
      <c r="C11" s="10" t="s">
        <v>139</v>
      </c>
      <c r="D11" s="9">
        <v>100</v>
      </c>
      <c r="E11" s="10" t="s">
        <v>11</v>
      </c>
      <c r="F11" s="10"/>
      <c r="G11" s="11">
        <f t="shared" si="0"/>
        <v>0</v>
      </c>
    </row>
    <row r="12" spans="1:7" ht="24.75" customHeight="1">
      <c r="A12" s="7">
        <v>8</v>
      </c>
      <c r="B12" s="8" t="s">
        <v>165</v>
      </c>
      <c r="C12" s="10" t="s">
        <v>139</v>
      </c>
      <c r="D12" s="9">
        <v>140</v>
      </c>
      <c r="E12" s="10" t="s">
        <v>11</v>
      </c>
      <c r="F12" s="10"/>
      <c r="G12" s="11">
        <f t="shared" si="0"/>
        <v>0</v>
      </c>
    </row>
    <row r="13" spans="1:7" ht="24.75" customHeight="1">
      <c r="A13" s="7">
        <v>9</v>
      </c>
      <c r="B13" s="8" t="s">
        <v>166</v>
      </c>
      <c r="C13" s="10" t="s">
        <v>139</v>
      </c>
      <c r="D13" s="9">
        <v>1</v>
      </c>
      <c r="E13" s="10" t="s">
        <v>13</v>
      </c>
      <c r="F13" s="10"/>
      <c r="G13" s="11">
        <f t="shared" si="0"/>
        <v>0</v>
      </c>
    </row>
    <row r="14" spans="1:7" ht="24.75" customHeight="1">
      <c r="A14" s="7">
        <v>10</v>
      </c>
      <c r="B14" s="8" t="s">
        <v>167</v>
      </c>
      <c r="C14" s="10" t="s">
        <v>139</v>
      </c>
      <c r="D14" s="9">
        <v>5</v>
      </c>
      <c r="E14" s="10" t="s">
        <v>11</v>
      </c>
      <c r="F14" s="10"/>
      <c r="G14" s="11">
        <f t="shared" si="0"/>
        <v>0</v>
      </c>
    </row>
    <row r="15" spans="1:7" ht="24.75" customHeight="1">
      <c r="A15" s="7">
        <v>11</v>
      </c>
      <c r="B15" s="8" t="s">
        <v>168</v>
      </c>
      <c r="C15" s="10" t="s">
        <v>139</v>
      </c>
      <c r="D15" s="9">
        <v>5</v>
      </c>
      <c r="E15" s="10" t="s">
        <v>11</v>
      </c>
      <c r="F15" s="10"/>
      <c r="G15" s="11">
        <f t="shared" si="0"/>
        <v>0</v>
      </c>
    </row>
    <row r="16" spans="1:7" ht="24.75" customHeight="1">
      <c r="A16" s="7">
        <v>12</v>
      </c>
      <c r="B16" s="8" t="s">
        <v>169</v>
      </c>
      <c r="C16" s="10" t="s">
        <v>139</v>
      </c>
      <c r="D16" s="9">
        <v>5</v>
      </c>
      <c r="E16" s="10" t="s">
        <v>11</v>
      </c>
      <c r="F16" s="10"/>
      <c r="G16" s="11">
        <f t="shared" si="0"/>
        <v>0</v>
      </c>
    </row>
    <row r="17" spans="1:7" ht="24.75" customHeight="1">
      <c r="A17" s="7">
        <v>13</v>
      </c>
      <c r="B17" s="8" t="s">
        <v>170</v>
      </c>
      <c r="C17" s="10" t="s">
        <v>139</v>
      </c>
      <c r="D17" s="9">
        <v>3400</v>
      </c>
      <c r="E17" s="10" t="s">
        <v>11</v>
      </c>
      <c r="F17" s="10"/>
      <c r="G17" s="11">
        <f t="shared" si="0"/>
        <v>0</v>
      </c>
    </row>
    <row r="18" spans="1:7" ht="24.75" customHeight="1">
      <c r="A18" s="7">
        <v>14</v>
      </c>
      <c r="B18" s="8" t="s">
        <v>171</v>
      </c>
      <c r="C18" s="10" t="s">
        <v>139</v>
      </c>
      <c r="D18" s="9">
        <v>20</v>
      </c>
      <c r="E18" s="10" t="s">
        <v>11</v>
      </c>
      <c r="F18" s="10"/>
      <c r="G18" s="11">
        <f t="shared" si="0"/>
        <v>0</v>
      </c>
    </row>
    <row r="19" spans="1:7" ht="24.75" customHeight="1">
      <c r="A19" s="7">
        <v>15</v>
      </c>
      <c r="B19" s="8" t="s">
        <v>172</v>
      </c>
      <c r="C19" s="10" t="s">
        <v>139</v>
      </c>
      <c r="D19" s="9">
        <v>2000</v>
      </c>
      <c r="E19" s="10" t="s">
        <v>11</v>
      </c>
      <c r="F19" s="10"/>
      <c r="G19" s="11">
        <f t="shared" si="0"/>
        <v>0</v>
      </c>
    </row>
    <row r="20" spans="1:7" ht="24.75" customHeight="1">
      <c r="A20" s="7">
        <v>16</v>
      </c>
      <c r="B20" s="8" t="s">
        <v>173</v>
      </c>
      <c r="C20" s="10" t="s">
        <v>139</v>
      </c>
      <c r="D20" s="9">
        <v>16</v>
      </c>
      <c r="E20" s="10" t="s">
        <v>13</v>
      </c>
      <c r="F20" s="10"/>
      <c r="G20" s="11">
        <f t="shared" si="0"/>
        <v>0</v>
      </c>
    </row>
    <row r="21" spans="1:7" ht="24.75" customHeight="1">
      <c r="A21" s="7">
        <v>17</v>
      </c>
      <c r="B21" s="8" t="s">
        <v>174</v>
      </c>
      <c r="C21" s="10" t="s">
        <v>139</v>
      </c>
      <c r="D21" s="9">
        <v>1</v>
      </c>
      <c r="E21" s="10" t="s">
        <v>13</v>
      </c>
      <c r="F21" s="10"/>
      <c r="G21" s="11">
        <f t="shared" si="0"/>
        <v>0</v>
      </c>
    </row>
    <row r="22" spans="1:7" ht="24.75" customHeight="1">
      <c r="A22" s="7">
        <v>18</v>
      </c>
      <c r="B22" s="8" t="s">
        <v>175</v>
      </c>
      <c r="C22" s="10" t="s">
        <v>139</v>
      </c>
      <c r="D22" s="9">
        <v>1</v>
      </c>
      <c r="E22" s="10" t="s">
        <v>13</v>
      </c>
      <c r="F22" s="10"/>
      <c r="G22" s="11">
        <f t="shared" si="0"/>
        <v>0</v>
      </c>
    </row>
    <row r="23" spans="1:7" ht="24.75" customHeight="1">
      <c r="A23" s="7"/>
      <c r="B23" s="8" t="s">
        <v>176</v>
      </c>
      <c r="C23" s="10" t="s">
        <v>139</v>
      </c>
      <c r="D23" s="9">
        <v>2</v>
      </c>
      <c r="E23" s="10" t="s">
        <v>11</v>
      </c>
      <c r="F23" s="10"/>
      <c r="G23" s="11">
        <f t="shared" si="0"/>
        <v>0</v>
      </c>
    </row>
    <row r="24" spans="1:7" ht="24.75" customHeight="1">
      <c r="A24" s="7">
        <v>19</v>
      </c>
      <c r="B24" s="8" t="s">
        <v>177</v>
      </c>
      <c r="C24" s="10" t="s">
        <v>139</v>
      </c>
      <c r="D24" s="9">
        <v>2160</v>
      </c>
      <c r="E24" s="10" t="s">
        <v>11</v>
      </c>
      <c r="F24" s="10"/>
      <c r="G24" s="11">
        <f t="shared" si="0"/>
        <v>0</v>
      </c>
    </row>
    <row r="25" spans="1:7" ht="24.75" customHeight="1">
      <c r="A25" s="7">
        <v>20</v>
      </c>
      <c r="B25" s="8" t="s">
        <v>178</v>
      </c>
      <c r="C25" s="10" t="s">
        <v>139</v>
      </c>
      <c r="D25" s="9">
        <v>10</v>
      </c>
      <c r="E25" s="10" t="s">
        <v>11</v>
      </c>
      <c r="F25" s="10"/>
      <c r="G25" s="11">
        <f t="shared" si="0"/>
        <v>0</v>
      </c>
    </row>
    <row r="26" spans="1:7" ht="24.75" customHeight="1">
      <c r="A26" s="7">
        <v>21</v>
      </c>
      <c r="B26" s="8" t="s">
        <v>179</v>
      </c>
      <c r="C26" s="10" t="s">
        <v>139</v>
      </c>
      <c r="D26" s="9">
        <v>1</v>
      </c>
      <c r="E26" s="10" t="s">
        <v>13</v>
      </c>
      <c r="F26" s="10"/>
      <c r="G26" s="11">
        <f t="shared" si="0"/>
        <v>0</v>
      </c>
    </row>
    <row r="27" spans="1:7" ht="24.75" customHeight="1">
      <c r="A27" s="7">
        <v>22</v>
      </c>
      <c r="B27" s="8" t="s">
        <v>180</v>
      </c>
      <c r="C27" s="10" t="s">
        <v>139</v>
      </c>
      <c r="D27" s="9">
        <v>250</v>
      </c>
      <c r="E27" s="10" t="s">
        <v>11</v>
      </c>
      <c r="F27" s="10"/>
      <c r="G27" s="11">
        <f t="shared" si="0"/>
        <v>0</v>
      </c>
    </row>
    <row r="28" spans="1:7" ht="24.75" customHeight="1">
      <c r="A28" s="7">
        <v>23</v>
      </c>
      <c r="B28" s="8" t="s">
        <v>181</v>
      </c>
      <c r="C28" s="10" t="s">
        <v>139</v>
      </c>
      <c r="D28" s="9">
        <v>5</v>
      </c>
      <c r="E28" s="10" t="s">
        <v>11</v>
      </c>
      <c r="F28" s="10"/>
      <c r="G28" s="11">
        <f t="shared" si="0"/>
        <v>0</v>
      </c>
    </row>
    <row r="29" spans="1:7" ht="24.75" customHeight="1">
      <c r="A29" s="7">
        <v>24</v>
      </c>
      <c r="B29" s="8" t="s">
        <v>182</v>
      </c>
      <c r="C29" s="10" t="s">
        <v>139</v>
      </c>
      <c r="D29" s="9">
        <v>5</v>
      </c>
      <c r="E29" s="10" t="s">
        <v>13</v>
      </c>
      <c r="F29" s="10"/>
      <c r="G29" s="11">
        <f t="shared" si="0"/>
        <v>0</v>
      </c>
    </row>
    <row r="30" spans="1:7" ht="24.75" customHeight="1">
      <c r="A30" s="7">
        <v>25</v>
      </c>
      <c r="B30" s="8" t="s">
        <v>183</v>
      </c>
      <c r="C30" s="10" t="s">
        <v>139</v>
      </c>
      <c r="D30" s="9">
        <v>5</v>
      </c>
      <c r="E30" s="10" t="s">
        <v>13</v>
      </c>
      <c r="F30" s="10"/>
      <c r="G30" s="11">
        <f t="shared" si="0"/>
        <v>0</v>
      </c>
    </row>
    <row r="31" spans="1:7" ht="24.75" customHeight="1">
      <c r="A31" s="7">
        <v>26</v>
      </c>
      <c r="B31" s="8" t="s">
        <v>184</v>
      </c>
      <c r="C31" s="10" t="s">
        <v>139</v>
      </c>
      <c r="D31" s="9">
        <v>380</v>
      </c>
      <c r="E31" s="10" t="s">
        <v>13</v>
      </c>
      <c r="F31" s="10"/>
      <c r="G31" s="11">
        <f t="shared" si="0"/>
        <v>0</v>
      </c>
    </row>
    <row r="32" spans="1:7" ht="33" customHeight="1">
      <c r="A32" s="30"/>
      <c r="B32" s="25" t="s">
        <v>30</v>
      </c>
      <c r="C32" s="25" t="s">
        <v>31</v>
      </c>
      <c r="D32" s="25" t="s">
        <v>31</v>
      </c>
      <c r="E32" s="25" t="s">
        <v>31</v>
      </c>
      <c r="F32" s="25" t="s">
        <v>31</v>
      </c>
      <c r="G32" s="11">
        <f>SUM(G5:G31)</f>
        <v>0</v>
      </c>
    </row>
    <row r="33" spans="8:9" ht="12.75">
      <c r="H33" s="17" t="s">
        <v>32</v>
      </c>
      <c r="I33" s="17" t="s">
        <v>33</v>
      </c>
    </row>
    <row r="34" spans="8:9" ht="12.75">
      <c r="H34" s="17">
        <v>105</v>
      </c>
      <c r="I34" s="11">
        <f>G32/H34*100</f>
        <v>0</v>
      </c>
    </row>
    <row r="35" ht="12.75">
      <c r="B35" t="s">
        <v>185</v>
      </c>
    </row>
    <row r="36" ht="12.75">
      <c r="A36" s="14" t="s">
        <v>154</v>
      </c>
    </row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4" sqref="G4"/>
    </sheetView>
  </sheetViews>
  <sheetFormatPr defaultColWidth="9.00390625" defaultRowHeight="12.75"/>
  <cols>
    <col min="1" max="1" width="5.75390625" style="0" customWidth="1"/>
    <col min="2" max="2" width="25.125" style="0" customWidth="1"/>
    <col min="3" max="3" width="23.25390625" style="0" customWidth="1"/>
    <col min="4" max="4" width="8.25390625" style="0" customWidth="1"/>
    <col min="5" max="5" width="11.00390625" style="0" customWidth="1"/>
    <col min="6" max="6" width="11.625" style="0" customWidth="1"/>
    <col min="7" max="7" width="15.00390625" style="0" customWidth="1"/>
    <col min="8" max="16384" width="8.75390625" style="0" customWidth="1"/>
  </cols>
  <sheetData>
    <row r="1" spans="1:7" ht="12.75">
      <c r="A1" s="35"/>
      <c r="B1" s="36" t="s">
        <v>0</v>
      </c>
      <c r="C1" s="36"/>
      <c r="D1" s="36" t="s">
        <v>1</v>
      </c>
      <c r="F1" s="36"/>
      <c r="G1" s="35"/>
    </row>
    <row r="2" spans="2:7" ht="12.75">
      <c r="B2" s="1"/>
      <c r="C2" s="1"/>
      <c r="D2" s="3" t="s">
        <v>2</v>
      </c>
      <c r="E2" s="3"/>
      <c r="F2" s="3"/>
      <c r="G2" s="1"/>
    </row>
    <row r="3" spans="2:7" ht="12.75">
      <c r="B3" s="31" t="s">
        <v>186</v>
      </c>
      <c r="C3" s="31"/>
      <c r="D3" s="31"/>
      <c r="E3" s="31"/>
      <c r="F3" s="31"/>
      <c r="G3" s="32"/>
    </row>
    <row r="4" spans="1:7" ht="34.5">
      <c r="A4" s="5" t="s">
        <v>4</v>
      </c>
      <c r="B4" s="5" t="s">
        <v>5</v>
      </c>
      <c r="C4" s="5" t="s">
        <v>136</v>
      </c>
      <c r="D4" s="5" t="s">
        <v>7</v>
      </c>
      <c r="E4" s="5" t="s">
        <v>6</v>
      </c>
      <c r="F4" s="5" t="s">
        <v>8</v>
      </c>
      <c r="G4" s="5" t="s">
        <v>37</v>
      </c>
    </row>
    <row r="5" spans="1:7" ht="25.5" customHeight="1">
      <c r="A5" s="7">
        <v>1</v>
      </c>
      <c r="B5" s="8" t="s">
        <v>187</v>
      </c>
      <c r="C5" s="10" t="s">
        <v>188</v>
      </c>
      <c r="D5" s="10" t="s">
        <v>13</v>
      </c>
      <c r="E5" s="9">
        <v>260</v>
      </c>
      <c r="F5" s="10"/>
      <c r="G5" s="11">
        <f aca="true" t="shared" si="0" ref="G5:G14">(E5*F5)</f>
        <v>0</v>
      </c>
    </row>
    <row r="6" spans="1:7" ht="25.5" customHeight="1">
      <c r="A6" s="7">
        <v>2</v>
      </c>
      <c r="B6" s="8" t="s">
        <v>189</v>
      </c>
      <c r="C6" s="10" t="s">
        <v>188</v>
      </c>
      <c r="D6" s="10" t="s">
        <v>13</v>
      </c>
      <c r="E6" s="9">
        <v>1445</v>
      </c>
      <c r="F6" s="10"/>
      <c r="G6" s="11">
        <f t="shared" si="0"/>
        <v>0</v>
      </c>
    </row>
    <row r="7" spans="1:7" ht="26.25" customHeight="1">
      <c r="A7" s="7">
        <v>3</v>
      </c>
      <c r="B7" s="8" t="s">
        <v>190</v>
      </c>
      <c r="C7" s="10" t="s">
        <v>188</v>
      </c>
      <c r="D7" s="10" t="s">
        <v>13</v>
      </c>
      <c r="E7" s="9">
        <v>2</v>
      </c>
      <c r="F7" s="10"/>
      <c r="G7" s="11">
        <f t="shared" si="0"/>
        <v>0</v>
      </c>
    </row>
    <row r="8" spans="1:7" ht="32.25">
      <c r="A8" s="7">
        <v>4</v>
      </c>
      <c r="B8" s="8" t="s">
        <v>191</v>
      </c>
      <c r="C8" s="10" t="s">
        <v>188</v>
      </c>
      <c r="D8" s="10" t="s">
        <v>13</v>
      </c>
      <c r="E8" s="9">
        <v>485</v>
      </c>
      <c r="F8" s="10"/>
      <c r="G8" s="11">
        <f t="shared" si="0"/>
        <v>0</v>
      </c>
    </row>
    <row r="9" spans="1:7" ht="45">
      <c r="A9" s="7">
        <v>5</v>
      </c>
      <c r="B9" s="8" t="s">
        <v>192</v>
      </c>
      <c r="C9" s="10" t="s">
        <v>188</v>
      </c>
      <c r="D9" s="10" t="s">
        <v>13</v>
      </c>
      <c r="E9" s="9">
        <v>640</v>
      </c>
      <c r="F9" s="10"/>
      <c r="G9" s="11">
        <f t="shared" si="0"/>
        <v>0</v>
      </c>
    </row>
    <row r="10" spans="1:7" ht="21" customHeight="1">
      <c r="A10" s="7">
        <v>6</v>
      </c>
      <c r="B10" s="8" t="s">
        <v>193</v>
      </c>
      <c r="C10" s="10" t="s">
        <v>188</v>
      </c>
      <c r="D10" s="10" t="s">
        <v>13</v>
      </c>
      <c r="E10" s="9">
        <v>120</v>
      </c>
      <c r="F10" s="10"/>
      <c r="G10" s="11">
        <f t="shared" si="0"/>
        <v>0</v>
      </c>
    </row>
    <row r="11" spans="1:7" ht="22.5">
      <c r="A11" s="7">
        <v>7</v>
      </c>
      <c r="B11" s="8" t="s">
        <v>194</v>
      </c>
      <c r="C11" s="10" t="s">
        <v>188</v>
      </c>
      <c r="D11" s="10" t="s">
        <v>13</v>
      </c>
      <c r="E11" s="9">
        <v>180</v>
      </c>
      <c r="F11" s="10"/>
      <c r="G11" s="11">
        <f t="shared" si="0"/>
        <v>0</v>
      </c>
    </row>
    <row r="12" spans="1:7" ht="24.75" customHeight="1">
      <c r="A12" s="7">
        <v>8</v>
      </c>
      <c r="B12" s="8" t="s">
        <v>195</v>
      </c>
      <c r="C12" s="10" t="s">
        <v>188</v>
      </c>
      <c r="D12" s="10" t="s">
        <v>13</v>
      </c>
      <c r="E12" s="9">
        <v>120</v>
      </c>
      <c r="F12" s="10"/>
      <c r="G12" s="11">
        <f t="shared" si="0"/>
        <v>0</v>
      </c>
    </row>
    <row r="13" spans="1:7" ht="16.5" customHeight="1">
      <c r="A13" s="7">
        <v>9</v>
      </c>
      <c r="B13" s="8" t="s">
        <v>196</v>
      </c>
      <c r="C13" s="10" t="s">
        <v>188</v>
      </c>
      <c r="D13" s="10" t="s">
        <v>13</v>
      </c>
      <c r="E13" s="9">
        <v>890</v>
      </c>
      <c r="F13" s="10"/>
      <c r="G13" s="11">
        <f t="shared" si="0"/>
        <v>0</v>
      </c>
    </row>
    <row r="14" spans="1:7" ht="21" customHeight="1">
      <c r="A14" s="7">
        <v>10</v>
      </c>
      <c r="B14" s="8" t="s">
        <v>197</v>
      </c>
      <c r="C14" s="10" t="s">
        <v>188</v>
      </c>
      <c r="D14" s="10" t="s">
        <v>13</v>
      </c>
      <c r="E14" s="9">
        <v>10</v>
      </c>
      <c r="F14" s="10"/>
      <c r="G14" s="11">
        <f t="shared" si="0"/>
        <v>0</v>
      </c>
    </row>
    <row r="15" spans="1:9" ht="36" customHeight="1">
      <c r="A15" s="37"/>
      <c r="B15" s="25" t="s">
        <v>30</v>
      </c>
      <c r="C15" s="25" t="s">
        <v>31</v>
      </c>
      <c r="D15" s="25" t="s">
        <v>31</v>
      </c>
      <c r="E15" s="25" t="s">
        <v>31</v>
      </c>
      <c r="F15" s="25" t="s">
        <v>31</v>
      </c>
      <c r="G15" s="11">
        <f>SUM(G5:G14)</f>
        <v>0</v>
      </c>
      <c r="H15" s="17" t="s">
        <v>32</v>
      </c>
      <c r="I15" s="17" t="s">
        <v>33</v>
      </c>
    </row>
    <row r="16" spans="8:9" ht="12.75">
      <c r="H16" s="17">
        <v>105</v>
      </c>
      <c r="I16" s="11">
        <f>G15/H16*100</f>
        <v>0</v>
      </c>
    </row>
    <row r="17" ht="12.75">
      <c r="B17" t="s">
        <v>198</v>
      </c>
    </row>
    <row r="19" ht="12.75">
      <c r="A19" s="14" t="s">
        <v>154</v>
      </c>
    </row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L6" sqref="L6"/>
    </sheetView>
  </sheetViews>
  <sheetFormatPr defaultColWidth="9.00390625" defaultRowHeight="12.75"/>
  <cols>
    <col min="1" max="1" width="7.625" style="0" customWidth="1"/>
    <col min="2" max="2" width="31.125" style="0" customWidth="1"/>
    <col min="3" max="3" width="12.375" style="0" customWidth="1"/>
    <col min="4" max="4" width="7.25390625" style="0" customWidth="1"/>
    <col min="5" max="5" width="11.25390625" style="0" customWidth="1"/>
    <col min="6" max="6" width="11.00390625" style="0" customWidth="1"/>
    <col min="7" max="7" width="9.75390625" style="0" customWidth="1"/>
    <col min="8" max="16384" width="8.75390625" style="0" customWidth="1"/>
  </cols>
  <sheetData>
    <row r="1" spans="1:7" ht="12.75">
      <c r="A1" s="35"/>
      <c r="B1" s="36" t="s">
        <v>0</v>
      </c>
      <c r="C1" s="36"/>
      <c r="D1" s="36" t="s">
        <v>1</v>
      </c>
      <c r="F1" s="36"/>
      <c r="G1" s="35"/>
    </row>
    <row r="2" spans="2:7" ht="12.75">
      <c r="B2" s="1"/>
      <c r="C2" s="1"/>
      <c r="D2" s="3" t="s">
        <v>2</v>
      </c>
      <c r="E2" s="3"/>
      <c r="F2" s="3"/>
      <c r="G2" s="1"/>
    </row>
    <row r="3" spans="2:7" ht="12.75">
      <c r="B3" s="31" t="s">
        <v>199</v>
      </c>
      <c r="C3" s="31"/>
      <c r="D3" s="31"/>
      <c r="E3" s="31"/>
      <c r="F3" s="31"/>
      <c r="G3" s="32"/>
    </row>
    <row r="4" spans="1:7" ht="34.5">
      <c r="A4" s="5" t="s">
        <v>4</v>
      </c>
      <c r="B4" s="5" t="s">
        <v>5</v>
      </c>
      <c r="C4" s="5" t="s">
        <v>136</v>
      </c>
      <c r="D4" s="5" t="s">
        <v>7</v>
      </c>
      <c r="E4" s="5" t="s">
        <v>6</v>
      </c>
      <c r="F4" s="5" t="s">
        <v>8</v>
      </c>
      <c r="G4" s="5" t="s">
        <v>37</v>
      </c>
    </row>
    <row r="5" spans="1:6" ht="12.75">
      <c r="A5" s="38"/>
      <c r="C5" s="39" t="s">
        <v>200</v>
      </c>
      <c r="D5" s="40"/>
      <c r="E5" s="40"/>
      <c r="F5" s="41"/>
    </row>
    <row r="6" spans="1:7" ht="45" customHeight="1">
      <c r="A6" s="7">
        <v>1</v>
      </c>
      <c r="B6" s="42" t="s">
        <v>201</v>
      </c>
      <c r="C6" s="10" t="s">
        <v>188</v>
      </c>
      <c r="D6" s="10" t="s">
        <v>13</v>
      </c>
      <c r="E6" s="9">
        <v>17</v>
      </c>
      <c r="F6" s="10"/>
      <c r="G6" s="11">
        <f aca="true" t="shared" si="0" ref="G6:G9">(E6*F6)</f>
        <v>0</v>
      </c>
    </row>
    <row r="7" spans="1:7" ht="48.75" customHeight="1">
      <c r="A7" s="7">
        <v>2</v>
      </c>
      <c r="B7" s="42" t="s">
        <v>202</v>
      </c>
      <c r="C7" s="10" t="s">
        <v>188</v>
      </c>
      <c r="D7" s="10" t="s">
        <v>13</v>
      </c>
      <c r="E7" s="9">
        <v>6</v>
      </c>
      <c r="F7" s="10"/>
      <c r="G7" s="11">
        <f t="shared" si="0"/>
        <v>0</v>
      </c>
    </row>
    <row r="8" spans="1:7" ht="41.25" customHeight="1">
      <c r="A8" s="7">
        <v>3</v>
      </c>
      <c r="B8" s="42" t="s">
        <v>203</v>
      </c>
      <c r="C8" s="10" t="s">
        <v>188</v>
      </c>
      <c r="D8" s="10" t="s">
        <v>13</v>
      </c>
      <c r="E8" s="9">
        <v>24</v>
      </c>
      <c r="F8" s="10"/>
      <c r="G8" s="11">
        <f t="shared" si="0"/>
        <v>0</v>
      </c>
    </row>
    <row r="9" spans="1:7" ht="51.75" customHeight="1">
      <c r="A9" s="7">
        <v>4</v>
      </c>
      <c r="B9" s="42" t="s">
        <v>204</v>
      </c>
      <c r="C9" s="10" t="s">
        <v>188</v>
      </c>
      <c r="D9" s="10" t="s">
        <v>13</v>
      </c>
      <c r="E9" s="9">
        <v>18</v>
      </c>
      <c r="F9" s="10"/>
      <c r="G9" s="11">
        <f t="shared" si="0"/>
        <v>0</v>
      </c>
    </row>
    <row r="10" spans="1:7" ht="12.75">
      <c r="A10" s="38"/>
      <c r="C10" s="39" t="s">
        <v>205</v>
      </c>
      <c r="D10" s="39"/>
      <c r="E10" s="39"/>
      <c r="F10" s="39"/>
      <c r="G10" s="43"/>
    </row>
    <row r="11" spans="1:7" ht="39.75" customHeight="1">
      <c r="A11" s="7">
        <v>5</v>
      </c>
      <c r="B11" s="42" t="s">
        <v>206</v>
      </c>
      <c r="C11" s="10" t="s">
        <v>188</v>
      </c>
      <c r="D11" s="10" t="s">
        <v>13</v>
      </c>
      <c r="E11" s="9">
        <v>5</v>
      </c>
      <c r="F11" s="10"/>
      <c r="G11" s="11">
        <f aca="true" t="shared" si="1" ref="G11:G23">(E11*F11)</f>
        <v>0</v>
      </c>
    </row>
    <row r="12" spans="1:7" ht="49.5" customHeight="1">
      <c r="A12" s="7">
        <v>6</v>
      </c>
      <c r="B12" s="42" t="s">
        <v>207</v>
      </c>
      <c r="C12" s="10" t="s">
        <v>188</v>
      </c>
      <c r="D12" s="10" t="s">
        <v>13</v>
      </c>
      <c r="E12" s="9">
        <v>5</v>
      </c>
      <c r="F12" s="10"/>
      <c r="G12" s="11">
        <f t="shared" si="1"/>
        <v>0</v>
      </c>
    </row>
    <row r="13" spans="1:7" ht="48.75" customHeight="1">
      <c r="A13" s="7">
        <v>7</v>
      </c>
      <c r="B13" s="42" t="s">
        <v>208</v>
      </c>
      <c r="C13" s="10" t="s">
        <v>188</v>
      </c>
      <c r="D13" s="10" t="s">
        <v>13</v>
      </c>
      <c r="E13" s="9">
        <v>150</v>
      </c>
      <c r="F13" s="10"/>
      <c r="G13" s="11">
        <f t="shared" si="1"/>
        <v>0</v>
      </c>
    </row>
    <row r="14" spans="1:7" ht="57.75" customHeight="1">
      <c r="A14" s="7">
        <v>8</v>
      </c>
      <c r="B14" s="42" t="s">
        <v>209</v>
      </c>
      <c r="C14" s="10" t="s">
        <v>188</v>
      </c>
      <c r="D14" s="10" t="s">
        <v>13</v>
      </c>
      <c r="E14" s="9">
        <v>1</v>
      </c>
      <c r="F14" s="10"/>
      <c r="G14" s="11">
        <f t="shared" si="1"/>
        <v>0</v>
      </c>
    </row>
    <row r="15" spans="1:7" ht="45">
      <c r="A15" s="7">
        <v>9</v>
      </c>
      <c r="B15" s="42" t="s">
        <v>210</v>
      </c>
      <c r="C15" s="10" t="s">
        <v>188</v>
      </c>
      <c r="D15" s="10" t="s">
        <v>13</v>
      </c>
      <c r="E15" s="9">
        <v>5</v>
      </c>
      <c r="F15" s="10"/>
      <c r="G15" s="11">
        <f t="shared" si="1"/>
        <v>0</v>
      </c>
    </row>
    <row r="16" spans="1:7" ht="57.75" customHeight="1">
      <c r="A16" s="7">
        <v>10</v>
      </c>
      <c r="B16" s="42" t="s">
        <v>211</v>
      </c>
      <c r="C16" s="10" t="s">
        <v>188</v>
      </c>
      <c r="D16" s="10" t="s">
        <v>13</v>
      </c>
      <c r="E16" s="9">
        <v>18</v>
      </c>
      <c r="F16" s="10"/>
      <c r="G16" s="11">
        <f t="shared" si="1"/>
        <v>0</v>
      </c>
    </row>
    <row r="17" spans="1:7" ht="57.75" customHeight="1">
      <c r="A17" s="7">
        <v>11</v>
      </c>
      <c r="B17" s="42" t="s">
        <v>212</v>
      </c>
      <c r="C17" s="10" t="s">
        <v>188</v>
      </c>
      <c r="D17" s="10" t="s">
        <v>11</v>
      </c>
      <c r="E17" s="9">
        <v>145</v>
      </c>
      <c r="F17" s="10"/>
      <c r="G17" s="11">
        <f t="shared" si="1"/>
        <v>0</v>
      </c>
    </row>
    <row r="18" spans="1:7" ht="42" customHeight="1">
      <c r="A18" s="7">
        <v>12</v>
      </c>
      <c r="B18" s="42" t="s">
        <v>213</v>
      </c>
      <c r="C18" s="10" t="s">
        <v>188</v>
      </c>
      <c r="D18" s="10" t="s">
        <v>13</v>
      </c>
      <c r="E18" s="9">
        <v>65</v>
      </c>
      <c r="F18" s="10"/>
      <c r="G18" s="11">
        <f t="shared" si="1"/>
        <v>0</v>
      </c>
    </row>
    <row r="19" spans="1:7" ht="45">
      <c r="A19" s="7">
        <v>13</v>
      </c>
      <c r="B19" s="42" t="s">
        <v>214</v>
      </c>
      <c r="C19" s="10" t="s">
        <v>188</v>
      </c>
      <c r="D19" s="10" t="s">
        <v>13</v>
      </c>
      <c r="E19" s="9">
        <v>3</v>
      </c>
      <c r="F19" s="10"/>
      <c r="G19" s="11">
        <f t="shared" si="1"/>
        <v>0</v>
      </c>
    </row>
    <row r="20" spans="1:7" ht="33.75">
      <c r="A20" s="7">
        <v>14</v>
      </c>
      <c r="B20" s="42" t="s">
        <v>215</v>
      </c>
      <c r="C20" s="10" t="s">
        <v>188</v>
      </c>
      <c r="D20" s="10" t="s">
        <v>13</v>
      </c>
      <c r="E20" s="9">
        <v>16</v>
      </c>
      <c r="F20" s="10"/>
      <c r="G20" s="11">
        <f t="shared" si="1"/>
        <v>0</v>
      </c>
    </row>
    <row r="21" spans="1:7" ht="33.75">
      <c r="A21" s="7">
        <v>15</v>
      </c>
      <c r="B21" s="42" t="s">
        <v>216</v>
      </c>
      <c r="C21" s="10" t="s">
        <v>188</v>
      </c>
      <c r="D21" s="10" t="s">
        <v>13</v>
      </c>
      <c r="E21" s="9">
        <v>30</v>
      </c>
      <c r="F21" s="10"/>
      <c r="G21" s="11">
        <f t="shared" si="1"/>
        <v>0</v>
      </c>
    </row>
    <row r="22" spans="1:7" ht="55.5" customHeight="1">
      <c r="A22" s="7">
        <v>16</v>
      </c>
      <c r="B22" s="42" t="s">
        <v>217</v>
      </c>
      <c r="C22" s="10" t="s">
        <v>188</v>
      </c>
      <c r="D22" s="10" t="s">
        <v>13</v>
      </c>
      <c r="E22" s="9">
        <v>3</v>
      </c>
      <c r="F22" s="10"/>
      <c r="G22" s="11">
        <f t="shared" si="1"/>
        <v>0</v>
      </c>
    </row>
    <row r="23" spans="1:9" ht="45">
      <c r="A23" s="7">
        <v>17</v>
      </c>
      <c r="B23" s="42" t="s">
        <v>218</v>
      </c>
      <c r="C23" s="10" t="s">
        <v>188</v>
      </c>
      <c r="D23" s="10" t="s">
        <v>13</v>
      </c>
      <c r="E23" s="9">
        <v>3</v>
      </c>
      <c r="F23" s="10"/>
      <c r="G23" s="11">
        <f t="shared" si="1"/>
        <v>0</v>
      </c>
      <c r="H23" s="17" t="s">
        <v>32</v>
      </c>
      <c r="I23" s="17" t="s">
        <v>33</v>
      </c>
    </row>
    <row r="24" spans="1:9" ht="21" customHeight="1">
      <c r="A24" s="37"/>
      <c r="B24" s="25" t="s">
        <v>30</v>
      </c>
      <c r="C24" s="25" t="s">
        <v>31</v>
      </c>
      <c r="D24" s="25" t="s">
        <v>31</v>
      </c>
      <c r="E24" s="25" t="s">
        <v>31</v>
      </c>
      <c r="F24" s="25" t="s">
        <v>31</v>
      </c>
      <c r="G24" s="11">
        <f>SUM(G6:G23)</f>
        <v>0</v>
      </c>
      <c r="H24" s="17">
        <v>105</v>
      </c>
      <c r="I24" s="11">
        <f>G24/H24*100</f>
        <v>0</v>
      </c>
    </row>
    <row r="26" ht="12.75">
      <c r="B26" t="s">
        <v>198</v>
      </c>
    </row>
    <row r="28" ht="12.75">
      <c r="B28" s="14" t="s">
        <v>154</v>
      </c>
    </row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7" sqref="K7"/>
    </sheetView>
  </sheetViews>
  <sheetFormatPr defaultColWidth="9.00390625" defaultRowHeight="12.75"/>
  <cols>
    <col min="1" max="1" width="6.125" style="0" customWidth="1"/>
    <col min="2" max="2" width="40.50390625" style="0" customWidth="1"/>
    <col min="3" max="3" width="23.00390625" style="0" customWidth="1"/>
    <col min="4" max="4" width="11.375" style="0" customWidth="1"/>
    <col min="5" max="5" width="10.625" style="0" customWidth="1"/>
    <col min="6" max="6" width="13.125" style="0" customWidth="1"/>
    <col min="7" max="7" width="12.75390625" style="0" customWidth="1"/>
    <col min="8" max="16384" width="8.75390625" style="0" customWidth="1"/>
  </cols>
  <sheetData>
    <row r="1" spans="1:7" ht="12.75">
      <c r="A1" s="35"/>
      <c r="B1" s="36" t="s">
        <v>0</v>
      </c>
      <c r="C1" s="36"/>
      <c r="D1" s="36" t="s">
        <v>1</v>
      </c>
      <c r="F1" s="36"/>
      <c r="G1" s="35"/>
    </row>
    <row r="2" spans="2:7" ht="12.75">
      <c r="B2" s="1"/>
      <c r="C2" s="1"/>
      <c r="D2" s="3" t="s">
        <v>2</v>
      </c>
      <c r="E2" s="3"/>
      <c r="F2" s="3"/>
      <c r="G2" s="1"/>
    </row>
    <row r="3" spans="2:7" ht="22.5" customHeight="1">
      <c r="B3" s="31" t="s">
        <v>219</v>
      </c>
      <c r="C3" s="31"/>
      <c r="D3" s="31"/>
      <c r="E3" s="31"/>
      <c r="F3" s="31"/>
      <c r="G3" s="32"/>
    </row>
    <row r="4" spans="1:7" ht="43.5" customHeight="1">
      <c r="A4" s="5" t="s">
        <v>4</v>
      </c>
      <c r="B4" s="5" t="s">
        <v>5</v>
      </c>
      <c r="C4" s="5" t="s">
        <v>136</v>
      </c>
      <c r="D4" s="5" t="s">
        <v>7</v>
      </c>
      <c r="E4" s="5" t="s">
        <v>6</v>
      </c>
      <c r="F4" s="5" t="s">
        <v>8</v>
      </c>
      <c r="G4" s="5" t="s">
        <v>37</v>
      </c>
    </row>
    <row r="5" spans="1:7" ht="40.5" customHeight="1">
      <c r="A5" s="7">
        <v>1</v>
      </c>
      <c r="B5" s="42" t="s">
        <v>220</v>
      </c>
      <c r="C5" s="10" t="s">
        <v>188</v>
      </c>
      <c r="D5" s="10" t="s">
        <v>13</v>
      </c>
      <c r="E5" s="9">
        <v>20</v>
      </c>
      <c r="F5" s="10"/>
      <c r="G5" s="11">
        <f aca="true" t="shared" si="0" ref="G5:G13">(E5*F5)</f>
        <v>0</v>
      </c>
    </row>
    <row r="6" spans="1:7" ht="22.5" customHeight="1">
      <c r="A6" s="7">
        <v>2</v>
      </c>
      <c r="B6" s="8" t="s">
        <v>221</v>
      </c>
      <c r="C6" s="10" t="s">
        <v>188</v>
      </c>
      <c r="D6" s="10" t="s">
        <v>13</v>
      </c>
      <c r="E6" s="9">
        <v>1</v>
      </c>
      <c r="F6" s="10"/>
      <c r="G6" s="11">
        <f t="shared" si="0"/>
        <v>0</v>
      </c>
    </row>
    <row r="7" spans="1:7" ht="54.75" customHeight="1">
      <c r="A7" s="7">
        <v>3</v>
      </c>
      <c r="B7" s="42" t="s">
        <v>222</v>
      </c>
      <c r="C7" s="10" t="s">
        <v>188</v>
      </c>
      <c r="D7" s="10" t="s">
        <v>13</v>
      </c>
      <c r="E7" s="9">
        <v>138</v>
      </c>
      <c r="F7" s="10"/>
      <c r="G7" s="11">
        <f t="shared" si="0"/>
        <v>0</v>
      </c>
    </row>
    <row r="8" spans="1:7" ht="30" customHeight="1">
      <c r="A8" s="7">
        <v>4</v>
      </c>
      <c r="B8" s="8" t="s">
        <v>223</v>
      </c>
      <c r="C8" s="10" t="s">
        <v>188</v>
      </c>
      <c r="D8" s="10" t="s">
        <v>13</v>
      </c>
      <c r="E8" s="9">
        <v>1</v>
      </c>
      <c r="F8" s="10"/>
      <c r="G8" s="11">
        <f t="shared" si="0"/>
        <v>0</v>
      </c>
    </row>
    <row r="9" spans="1:7" ht="29.25" customHeight="1">
      <c r="A9" s="7">
        <v>5</v>
      </c>
      <c r="B9" s="8" t="s">
        <v>224</v>
      </c>
      <c r="C9" s="10" t="s">
        <v>188</v>
      </c>
      <c r="D9" s="10" t="s">
        <v>13</v>
      </c>
      <c r="E9" s="9">
        <v>1</v>
      </c>
      <c r="F9" s="10"/>
      <c r="G9" s="11">
        <f t="shared" si="0"/>
        <v>0</v>
      </c>
    </row>
    <row r="10" spans="1:7" ht="20.25" customHeight="1">
      <c r="A10" s="7">
        <v>6</v>
      </c>
      <c r="B10" s="8" t="s">
        <v>225</v>
      </c>
      <c r="C10" s="10" t="s">
        <v>188</v>
      </c>
      <c r="D10" s="10" t="s">
        <v>13</v>
      </c>
      <c r="E10" s="9">
        <v>5</v>
      </c>
      <c r="F10" s="10"/>
      <c r="G10" s="11">
        <f t="shared" si="0"/>
        <v>0</v>
      </c>
    </row>
    <row r="11" spans="1:7" ht="20.25" customHeight="1">
      <c r="A11" s="7">
        <v>7</v>
      </c>
      <c r="B11" s="8" t="s">
        <v>226</v>
      </c>
      <c r="C11" s="10" t="s">
        <v>188</v>
      </c>
      <c r="D11" s="10" t="s">
        <v>13</v>
      </c>
      <c r="E11" s="9">
        <v>1030</v>
      </c>
      <c r="F11" s="10"/>
      <c r="G11" s="11">
        <f t="shared" si="0"/>
        <v>0</v>
      </c>
    </row>
    <row r="12" spans="1:7" ht="27" customHeight="1">
      <c r="A12" s="7">
        <v>8</v>
      </c>
      <c r="B12" s="42" t="s">
        <v>227</v>
      </c>
      <c r="C12" s="10" t="s">
        <v>188</v>
      </c>
      <c r="D12" s="10" t="s">
        <v>13</v>
      </c>
      <c r="E12" s="9">
        <v>576</v>
      </c>
      <c r="F12" s="10"/>
      <c r="G12" s="11">
        <f t="shared" si="0"/>
        <v>0</v>
      </c>
    </row>
    <row r="13" spans="1:7" ht="57" customHeight="1">
      <c r="A13" s="7">
        <v>9</v>
      </c>
      <c r="B13" s="42" t="s">
        <v>228</v>
      </c>
      <c r="C13" s="10" t="s">
        <v>188</v>
      </c>
      <c r="D13" s="10" t="s">
        <v>13</v>
      </c>
      <c r="E13" s="9">
        <v>305</v>
      </c>
      <c r="F13" s="10"/>
      <c r="G13" s="11">
        <f t="shared" si="0"/>
        <v>0</v>
      </c>
    </row>
    <row r="14" spans="1:7" ht="31.5" customHeight="1">
      <c r="A14" s="37"/>
      <c r="B14" s="25" t="s">
        <v>30</v>
      </c>
      <c r="C14" s="25" t="s">
        <v>31</v>
      </c>
      <c r="D14" s="25" t="s">
        <v>31</v>
      </c>
      <c r="E14" s="25" t="s">
        <v>31</v>
      </c>
      <c r="F14" s="25" t="s">
        <v>31</v>
      </c>
      <c r="G14" s="11">
        <f>SUM(G5:G13)</f>
        <v>0</v>
      </c>
    </row>
    <row r="15" ht="24.75" customHeight="1">
      <c r="B15" t="s">
        <v>198</v>
      </c>
    </row>
    <row r="16" spans="2:8" ht="24.75" customHeight="1">
      <c r="B16" s="14" t="s">
        <v>154</v>
      </c>
      <c r="G16" s="17" t="s">
        <v>32</v>
      </c>
      <c r="H16" s="17" t="s">
        <v>33</v>
      </c>
    </row>
    <row r="17" spans="7:8" ht="24.75" customHeight="1">
      <c r="G17" s="17">
        <v>105</v>
      </c>
      <c r="H17" s="11">
        <f>G14/G17*100</f>
        <v>0</v>
      </c>
    </row>
    <row r="20" ht="20.25" customHeight="1"/>
    <row r="21" ht="15"/>
    <row r="22" ht="15"/>
    <row r="23" ht="14.25"/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A1">
      <selection activeCell="K8" sqref="K8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23.25390625" style="0" customWidth="1"/>
    <col min="4" max="4" width="11.875" style="0" customWidth="1"/>
    <col min="5" max="5" width="10.125" style="0" customWidth="1"/>
    <col min="6" max="6" width="11.25390625" style="0" customWidth="1"/>
    <col min="7" max="7" width="13.00390625" style="0" customWidth="1"/>
    <col min="8" max="8" width="13.50390625" style="0" customWidth="1"/>
    <col min="9" max="9" width="10.00390625" style="0" customWidth="1"/>
    <col min="10" max="10" width="11.625" style="0" customWidth="1"/>
    <col min="11" max="16384" width="8.75390625" style="0" customWidth="1"/>
  </cols>
  <sheetData>
    <row r="1" spans="2:5" ht="12.75">
      <c r="B1" s="1" t="s">
        <v>0</v>
      </c>
      <c r="C1" s="1"/>
      <c r="E1" s="1" t="s">
        <v>1</v>
      </c>
    </row>
    <row r="2" spans="5:7" ht="12.75">
      <c r="E2" s="3" t="s">
        <v>2</v>
      </c>
      <c r="F2" s="3"/>
      <c r="G2" s="3"/>
    </row>
    <row r="3" spans="2:8" ht="24.75" customHeight="1">
      <c r="B3" s="31" t="s">
        <v>229</v>
      </c>
      <c r="C3" s="31"/>
      <c r="D3" s="31"/>
      <c r="E3" s="31"/>
      <c r="F3" s="31"/>
      <c r="G3" s="32"/>
      <c r="H3" s="32"/>
    </row>
    <row r="4" spans="1:8" ht="50.25" customHeight="1">
      <c r="A4" s="5" t="s">
        <v>4</v>
      </c>
      <c r="B4" s="5" t="s">
        <v>5</v>
      </c>
      <c r="C4" s="5" t="s">
        <v>136</v>
      </c>
      <c r="D4" s="5" t="s">
        <v>230</v>
      </c>
      <c r="E4" s="5" t="s">
        <v>7</v>
      </c>
      <c r="F4" s="5" t="s">
        <v>6</v>
      </c>
      <c r="G4" s="5" t="s">
        <v>8</v>
      </c>
      <c r="H4" s="5" t="s">
        <v>37</v>
      </c>
    </row>
    <row r="5" spans="1:8" ht="29.25" customHeight="1">
      <c r="A5" s="7">
        <v>1</v>
      </c>
      <c r="B5" s="8" t="s">
        <v>231</v>
      </c>
      <c r="C5" s="10" t="s">
        <v>188</v>
      </c>
      <c r="D5" s="5" t="s">
        <v>232</v>
      </c>
      <c r="E5" s="5" t="s">
        <v>11</v>
      </c>
      <c r="F5" s="9">
        <v>5</v>
      </c>
      <c r="G5" s="10"/>
      <c r="H5" s="10">
        <f>F5*G5</f>
        <v>0</v>
      </c>
    </row>
    <row r="6" spans="1:13" ht="36" customHeight="1">
      <c r="A6" s="7">
        <v>2</v>
      </c>
      <c r="B6" s="8" t="s">
        <v>233</v>
      </c>
      <c r="C6" s="10" t="s">
        <v>188</v>
      </c>
      <c r="D6" s="10" t="s">
        <v>234</v>
      </c>
      <c r="E6" s="10" t="s">
        <v>11</v>
      </c>
      <c r="F6" s="9">
        <v>10</v>
      </c>
      <c r="G6" s="10"/>
      <c r="H6" s="11">
        <f aca="true" t="shared" si="0" ref="H6:H174">(F6*G6)</f>
        <v>0</v>
      </c>
      <c r="J6" s="44"/>
      <c r="K6" s="45"/>
      <c r="L6" s="46">
        <v>6</v>
      </c>
      <c r="M6" s="46">
        <v>4</v>
      </c>
    </row>
    <row r="7" spans="1:13" ht="37.5" customHeight="1">
      <c r="A7" s="7">
        <v>3</v>
      </c>
      <c r="B7" s="8" t="s">
        <v>235</v>
      </c>
      <c r="C7" s="10" t="s">
        <v>188</v>
      </c>
      <c r="D7" s="10" t="s">
        <v>236</v>
      </c>
      <c r="E7" s="10" t="s">
        <v>11</v>
      </c>
      <c r="F7" s="9">
        <v>10</v>
      </c>
      <c r="G7" s="10"/>
      <c r="H7" s="11">
        <f t="shared" si="0"/>
        <v>0</v>
      </c>
      <c r="J7" s="44"/>
      <c r="K7" s="45"/>
      <c r="L7" s="46"/>
      <c r="M7" s="46"/>
    </row>
    <row r="8" spans="1:13" ht="44.25" customHeight="1">
      <c r="A8" s="7">
        <v>4</v>
      </c>
      <c r="B8" s="8" t="s">
        <v>237</v>
      </c>
      <c r="C8" s="10" t="s">
        <v>188</v>
      </c>
      <c r="D8" s="10" t="s">
        <v>234</v>
      </c>
      <c r="E8" s="10" t="s">
        <v>11</v>
      </c>
      <c r="F8" s="9">
        <v>10</v>
      </c>
      <c r="G8" s="10"/>
      <c r="H8" s="11">
        <f t="shared" si="0"/>
        <v>0</v>
      </c>
      <c r="J8" s="44"/>
      <c r="K8" s="45"/>
      <c r="L8" s="46"/>
      <c r="M8" s="46"/>
    </row>
    <row r="9" spans="1:13" ht="33.75" customHeight="1">
      <c r="A9" s="7">
        <v>5</v>
      </c>
      <c r="B9" s="8" t="s">
        <v>238</v>
      </c>
      <c r="C9" s="10" t="s">
        <v>188</v>
      </c>
      <c r="D9" s="10" t="s">
        <v>239</v>
      </c>
      <c r="E9" s="10" t="s">
        <v>11</v>
      </c>
      <c r="F9" s="9">
        <v>140</v>
      </c>
      <c r="G9" s="10"/>
      <c r="H9" s="11">
        <f t="shared" si="0"/>
        <v>0</v>
      </c>
      <c r="J9" s="44"/>
      <c r="K9" s="45"/>
      <c r="L9" s="46"/>
      <c r="M9" s="46"/>
    </row>
    <row r="10" spans="1:13" ht="24.75" customHeight="1">
      <c r="A10" s="7">
        <v>6</v>
      </c>
      <c r="B10" s="8" t="s">
        <v>240</v>
      </c>
      <c r="C10" s="10" t="s">
        <v>188</v>
      </c>
      <c r="D10" s="10" t="s">
        <v>241</v>
      </c>
      <c r="E10" s="10" t="s">
        <v>11</v>
      </c>
      <c r="F10" s="9">
        <v>20</v>
      </c>
      <c r="G10" s="10"/>
      <c r="H10" s="11">
        <f t="shared" si="0"/>
        <v>0</v>
      </c>
      <c r="J10" s="47">
        <v>50</v>
      </c>
      <c r="K10" s="45"/>
      <c r="L10" s="46">
        <v>6</v>
      </c>
      <c r="M10" s="46">
        <v>4</v>
      </c>
    </row>
    <row r="11" spans="1:13" ht="24.75" customHeight="1">
      <c r="A11" s="7">
        <v>7</v>
      </c>
      <c r="B11" s="8" t="s">
        <v>242</v>
      </c>
      <c r="C11" s="10" t="s">
        <v>188</v>
      </c>
      <c r="D11" s="10" t="s">
        <v>243</v>
      </c>
      <c r="E11" s="10" t="s">
        <v>11</v>
      </c>
      <c r="F11" s="9">
        <v>25</v>
      </c>
      <c r="G11" s="10"/>
      <c r="H11" s="11">
        <f t="shared" si="0"/>
        <v>0</v>
      </c>
      <c r="J11" s="47">
        <v>100</v>
      </c>
      <c r="K11" s="45">
        <f aca="true" t="shared" si="1" ref="K11:K12">(J11/L11)</f>
        <v>16.6666666666667</v>
      </c>
      <c r="L11" s="46">
        <v>6</v>
      </c>
      <c r="M11" s="46">
        <v>4</v>
      </c>
    </row>
    <row r="12" spans="1:13" ht="24.75" customHeight="1">
      <c r="A12" s="7">
        <v>8</v>
      </c>
      <c r="B12" s="8" t="s">
        <v>244</v>
      </c>
      <c r="C12" s="10" t="s">
        <v>188</v>
      </c>
      <c r="D12" s="10" t="s">
        <v>245</v>
      </c>
      <c r="E12" s="10" t="s">
        <v>13</v>
      </c>
      <c r="F12" s="9">
        <v>1</v>
      </c>
      <c r="G12" s="10"/>
      <c r="H12" s="11">
        <f t="shared" si="0"/>
        <v>0</v>
      </c>
      <c r="J12" s="47">
        <v>25</v>
      </c>
      <c r="K12" s="45">
        <f t="shared" si="1"/>
        <v>4.16666666666667</v>
      </c>
      <c r="L12" s="46">
        <v>6</v>
      </c>
      <c r="M12" s="46">
        <v>4</v>
      </c>
    </row>
    <row r="13" spans="1:13" ht="24.75" customHeight="1">
      <c r="A13" s="7">
        <v>9</v>
      </c>
      <c r="B13" s="8" t="s">
        <v>244</v>
      </c>
      <c r="C13" s="10" t="s">
        <v>188</v>
      </c>
      <c r="D13" s="10" t="s">
        <v>246</v>
      </c>
      <c r="E13" s="10" t="s">
        <v>11</v>
      </c>
      <c r="F13" s="9">
        <v>1</v>
      </c>
      <c r="G13" s="10"/>
      <c r="H13" s="11">
        <f t="shared" si="0"/>
        <v>0</v>
      </c>
      <c r="J13" s="47"/>
      <c r="K13" s="45"/>
      <c r="L13" s="46"/>
      <c r="M13" s="46"/>
    </row>
    <row r="14" spans="1:13" ht="24.75" customHeight="1">
      <c r="A14" s="7">
        <v>10</v>
      </c>
      <c r="B14" s="8" t="s">
        <v>247</v>
      </c>
      <c r="C14" s="10" t="s">
        <v>188</v>
      </c>
      <c r="D14" s="10" t="s">
        <v>248</v>
      </c>
      <c r="E14" s="10" t="s">
        <v>11</v>
      </c>
      <c r="F14" s="9">
        <v>27</v>
      </c>
      <c r="G14" s="10"/>
      <c r="H14" s="11">
        <f t="shared" si="0"/>
        <v>0</v>
      </c>
      <c r="J14" s="47">
        <v>5</v>
      </c>
      <c r="K14" s="45">
        <f aca="true" t="shared" si="2" ref="K14:K15">(J14/L14)</f>
        <v>0.833333333333333</v>
      </c>
      <c r="L14" s="46">
        <v>6</v>
      </c>
      <c r="M14" s="46">
        <v>4</v>
      </c>
    </row>
    <row r="15" spans="1:13" ht="24.75" customHeight="1">
      <c r="A15" s="7">
        <v>11</v>
      </c>
      <c r="B15" s="8" t="s">
        <v>249</v>
      </c>
      <c r="C15" s="10" t="s">
        <v>188</v>
      </c>
      <c r="D15" s="10" t="s">
        <v>250</v>
      </c>
      <c r="E15" s="10" t="s">
        <v>11</v>
      </c>
      <c r="F15" s="9">
        <v>4</v>
      </c>
      <c r="G15" s="10"/>
      <c r="H15" s="11">
        <f t="shared" si="0"/>
        <v>0</v>
      </c>
      <c r="J15" s="47">
        <v>20</v>
      </c>
      <c r="K15" s="45">
        <f t="shared" si="2"/>
        <v>3.33333333333333</v>
      </c>
      <c r="L15" s="46">
        <v>6</v>
      </c>
      <c r="M15" s="46">
        <v>4</v>
      </c>
    </row>
    <row r="16" spans="1:13" ht="24.75" customHeight="1">
      <c r="A16" s="7">
        <v>12</v>
      </c>
      <c r="B16" s="8" t="s">
        <v>251</v>
      </c>
      <c r="C16" s="10" t="s">
        <v>188</v>
      </c>
      <c r="D16" s="10" t="s">
        <v>252</v>
      </c>
      <c r="E16" s="10" t="s">
        <v>11</v>
      </c>
      <c r="F16" s="9">
        <v>1</v>
      </c>
      <c r="G16" s="10"/>
      <c r="H16" s="11">
        <f t="shared" si="0"/>
        <v>0</v>
      </c>
      <c r="J16" s="47"/>
      <c r="K16" s="45"/>
      <c r="L16" s="46"/>
      <c r="M16" s="46"/>
    </row>
    <row r="17" spans="1:13" ht="24.75" customHeight="1">
      <c r="A17" s="7">
        <v>13</v>
      </c>
      <c r="B17" s="8" t="s">
        <v>253</v>
      </c>
      <c r="C17" s="10" t="s">
        <v>188</v>
      </c>
      <c r="D17" s="10" t="s">
        <v>254</v>
      </c>
      <c r="E17" s="10" t="s">
        <v>11</v>
      </c>
      <c r="F17" s="9">
        <v>30</v>
      </c>
      <c r="G17" s="10"/>
      <c r="H17" s="11">
        <f t="shared" si="0"/>
        <v>0</v>
      </c>
      <c r="J17" s="47">
        <v>100</v>
      </c>
      <c r="K17" s="45">
        <f>(J17/L17)</f>
        <v>16.6666666666667</v>
      </c>
      <c r="L17" s="46">
        <v>6</v>
      </c>
      <c r="M17" s="46">
        <v>4</v>
      </c>
    </row>
    <row r="18" spans="1:13" ht="24.75" customHeight="1">
      <c r="A18" s="7">
        <v>14</v>
      </c>
      <c r="B18" s="8" t="s">
        <v>255</v>
      </c>
      <c r="C18" s="10" t="s">
        <v>188</v>
      </c>
      <c r="D18" s="10" t="s">
        <v>256</v>
      </c>
      <c r="E18" s="10" t="s">
        <v>11</v>
      </c>
      <c r="F18" s="9">
        <v>20</v>
      </c>
      <c r="G18" s="10"/>
      <c r="H18" s="11">
        <f t="shared" si="0"/>
        <v>0</v>
      </c>
      <c r="J18" s="47"/>
      <c r="K18" s="45"/>
      <c r="L18" s="46"/>
      <c r="M18" s="46"/>
    </row>
    <row r="19" spans="1:13" ht="24.75" customHeight="1">
      <c r="A19" s="7">
        <v>15</v>
      </c>
      <c r="B19" s="8" t="s">
        <v>255</v>
      </c>
      <c r="C19" s="10" t="s">
        <v>188</v>
      </c>
      <c r="D19" s="10" t="s">
        <v>257</v>
      </c>
      <c r="E19" s="10" t="s">
        <v>11</v>
      </c>
      <c r="F19" s="9">
        <v>23</v>
      </c>
      <c r="G19" s="10"/>
      <c r="H19" s="11">
        <f t="shared" si="0"/>
        <v>0</v>
      </c>
      <c r="J19" s="47"/>
      <c r="K19" s="45"/>
      <c r="L19" s="46"/>
      <c r="M19" s="46"/>
    </row>
    <row r="20" spans="1:13" ht="24.75" customHeight="1">
      <c r="A20" s="7">
        <v>16</v>
      </c>
      <c r="B20" s="8" t="s">
        <v>258</v>
      </c>
      <c r="C20" s="10" t="s">
        <v>188</v>
      </c>
      <c r="D20" s="10" t="s">
        <v>245</v>
      </c>
      <c r="E20" s="10" t="s">
        <v>13</v>
      </c>
      <c r="F20" s="9">
        <v>90</v>
      </c>
      <c r="G20" s="10"/>
      <c r="H20" s="11">
        <f t="shared" si="0"/>
        <v>0</v>
      </c>
      <c r="J20" s="47">
        <v>50</v>
      </c>
      <c r="K20" s="45">
        <f aca="true" t="shared" si="3" ref="K20:K25">(J20/L20)</f>
        <v>8.33333333333333</v>
      </c>
      <c r="L20" s="46">
        <v>6</v>
      </c>
      <c r="M20" s="46">
        <v>4</v>
      </c>
    </row>
    <row r="21" spans="1:13" ht="24.75" customHeight="1">
      <c r="A21" s="7">
        <v>17</v>
      </c>
      <c r="B21" s="8" t="s">
        <v>259</v>
      </c>
      <c r="C21" s="10" t="s">
        <v>188</v>
      </c>
      <c r="D21" s="10" t="s">
        <v>260</v>
      </c>
      <c r="E21" s="10" t="s">
        <v>11</v>
      </c>
      <c r="F21" s="9">
        <v>1</v>
      </c>
      <c r="G21" s="10"/>
      <c r="H21" s="11">
        <f t="shared" si="0"/>
        <v>0</v>
      </c>
      <c r="J21" s="47">
        <v>15</v>
      </c>
      <c r="K21" s="45">
        <f t="shared" si="3"/>
        <v>2.5</v>
      </c>
      <c r="L21" s="46">
        <v>6</v>
      </c>
      <c r="M21" s="46">
        <v>4</v>
      </c>
    </row>
    <row r="22" spans="1:13" ht="24.75" customHeight="1">
      <c r="A22" s="7">
        <v>18</v>
      </c>
      <c r="B22" s="8" t="s">
        <v>261</v>
      </c>
      <c r="C22" s="10" t="s">
        <v>188</v>
      </c>
      <c r="D22" s="10" t="s">
        <v>262</v>
      </c>
      <c r="E22" s="10" t="s">
        <v>11</v>
      </c>
      <c r="F22" s="9">
        <v>90</v>
      </c>
      <c r="G22" s="10"/>
      <c r="H22" s="11">
        <f t="shared" si="0"/>
        <v>0</v>
      </c>
      <c r="J22" s="47">
        <v>10</v>
      </c>
      <c r="K22" s="45">
        <f t="shared" si="3"/>
        <v>1.66666666666667</v>
      </c>
      <c r="L22" s="46">
        <v>6</v>
      </c>
      <c r="M22" s="46">
        <v>4</v>
      </c>
    </row>
    <row r="23" spans="1:13" ht="24.75" customHeight="1">
      <c r="A23" s="7">
        <v>19</v>
      </c>
      <c r="B23" s="8" t="s">
        <v>263</v>
      </c>
      <c r="C23" s="10" t="s">
        <v>188</v>
      </c>
      <c r="D23" s="10" t="s">
        <v>264</v>
      </c>
      <c r="E23" s="10" t="s">
        <v>11</v>
      </c>
      <c r="F23" s="9">
        <v>5</v>
      </c>
      <c r="G23" s="10"/>
      <c r="H23" s="11">
        <f t="shared" si="0"/>
        <v>0</v>
      </c>
      <c r="J23" s="47">
        <v>5</v>
      </c>
      <c r="K23" s="45">
        <f t="shared" si="3"/>
        <v>0.833333333333333</v>
      </c>
      <c r="L23" s="46">
        <v>6</v>
      </c>
      <c r="M23" s="46">
        <v>4</v>
      </c>
    </row>
    <row r="24" spans="1:13" ht="24.75" customHeight="1">
      <c r="A24" s="7">
        <v>20</v>
      </c>
      <c r="B24" s="8" t="s">
        <v>265</v>
      </c>
      <c r="C24" s="10" t="s">
        <v>188</v>
      </c>
      <c r="D24" s="10" t="s">
        <v>264</v>
      </c>
      <c r="E24" s="10" t="s">
        <v>11</v>
      </c>
      <c r="F24" s="9">
        <v>75</v>
      </c>
      <c r="G24" s="10"/>
      <c r="H24" s="11">
        <f t="shared" si="0"/>
        <v>0</v>
      </c>
      <c r="J24" s="47">
        <v>80</v>
      </c>
      <c r="K24" s="45">
        <f t="shared" si="3"/>
        <v>13.3333333333333</v>
      </c>
      <c r="L24" s="46">
        <v>6</v>
      </c>
      <c r="M24" s="46">
        <v>4</v>
      </c>
    </row>
    <row r="25" spans="1:13" ht="24.75" customHeight="1">
      <c r="A25" s="7">
        <v>21</v>
      </c>
      <c r="B25" s="8" t="s">
        <v>266</v>
      </c>
      <c r="C25" s="10" t="s">
        <v>188</v>
      </c>
      <c r="D25" s="10" t="s">
        <v>267</v>
      </c>
      <c r="E25" s="10" t="s">
        <v>11</v>
      </c>
      <c r="F25" s="9">
        <v>3</v>
      </c>
      <c r="G25" s="10"/>
      <c r="H25" s="11">
        <f t="shared" si="0"/>
        <v>0</v>
      </c>
      <c r="J25" s="47">
        <v>6</v>
      </c>
      <c r="K25" s="45">
        <f t="shared" si="3"/>
        <v>1</v>
      </c>
      <c r="L25" s="46">
        <v>6</v>
      </c>
      <c r="M25" s="46">
        <v>4</v>
      </c>
    </row>
    <row r="26" spans="1:13" ht="37.5" customHeight="1">
      <c r="A26" s="7">
        <v>22</v>
      </c>
      <c r="B26" s="8" t="s">
        <v>268</v>
      </c>
      <c r="C26" s="10" t="s">
        <v>188</v>
      </c>
      <c r="D26" s="10" t="s">
        <v>269</v>
      </c>
      <c r="E26" s="10" t="s">
        <v>11</v>
      </c>
      <c r="F26" s="9">
        <v>3</v>
      </c>
      <c r="G26" s="10"/>
      <c r="H26" s="11">
        <f t="shared" si="0"/>
        <v>0</v>
      </c>
      <c r="J26" s="47"/>
      <c r="K26" s="45"/>
      <c r="L26" s="46"/>
      <c r="M26" s="46"/>
    </row>
    <row r="27" spans="1:13" ht="37.5" customHeight="1">
      <c r="A27" s="7">
        <v>23</v>
      </c>
      <c r="B27" s="8" t="s">
        <v>270</v>
      </c>
      <c r="C27" s="10" t="s">
        <v>188</v>
      </c>
      <c r="D27" s="10" t="s">
        <v>267</v>
      </c>
      <c r="E27" s="10" t="s">
        <v>11</v>
      </c>
      <c r="F27" s="9">
        <v>10</v>
      </c>
      <c r="G27" s="10"/>
      <c r="H27" s="11">
        <f t="shared" si="0"/>
        <v>0</v>
      </c>
      <c r="J27" s="47"/>
      <c r="K27" s="45"/>
      <c r="L27" s="46"/>
      <c r="M27" s="46"/>
    </row>
    <row r="28" spans="1:13" ht="24.75" customHeight="1">
      <c r="A28" s="7">
        <v>24</v>
      </c>
      <c r="B28" s="8" t="s">
        <v>271</v>
      </c>
      <c r="C28" s="10" t="s">
        <v>188</v>
      </c>
      <c r="D28" s="10" t="s">
        <v>264</v>
      </c>
      <c r="E28" s="10" t="s">
        <v>11</v>
      </c>
      <c r="F28" s="9">
        <v>140</v>
      </c>
      <c r="G28" s="10"/>
      <c r="H28" s="11">
        <f t="shared" si="0"/>
        <v>0</v>
      </c>
      <c r="J28" s="47">
        <v>5</v>
      </c>
      <c r="K28" s="45">
        <f>(J28/L28)</f>
        <v>0.833333333333333</v>
      </c>
      <c r="L28" s="46">
        <v>6</v>
      </c>
      <c r="M28" s="46">
        <v>4</v>
      </c>
    </row>
    <row r="29" spans="1:13" ht="24.75" customHeight="1">
      <c r="A29" s="7">
        <v>25</v>
      </c>
      <c r="B29" s="8" t="s">
        <v>272</v>
      </c>
      <c r="C29" s="10" t="s">
        <v>188</v>
      </c>
      <c r="D29" s="10" t="s">
        <v>273</v>
      </c>
      <c r="E29" s="10" t="s">
        <v>11</v>
      </c>
      <c r="F29" s="9">
        <v>1</v>
      </c>
      <c r="G29" s="10"/>
      <c r="H29" s="11">
        <f t="shared" si="0"/>
        <v>0</v>
      </c>
      <c r="J29" s="47"/>
      <c r="K29" s="45"/>
      <c r="L29" s="46"/>
      <c r="M29" s="46"/>
    </row>
    <row r="30" spans="1:13" ht="30" customHeight="1">
      <c r="A30" s="7">
        <v>26</v>
      </c>
      <c r="B30" s="8" t="s">
        <v>274</v>
      </c>
      <c r="C30" s="10" t="s">
        <v>188</v>
      </c>
      <c r="D30" s="10" t="s">
        <v>267</v>
      </c>
      <c r="E30" s="10" t="s">
        <v>11</v>
      </c>
      <c r="F30" s="9">
        <v>13</v>
      </c>
      <c r="G30" s="10"/>
      <c r="H30" s="11">
        <f t="shared" si="0"/>
        <v>0</v>
      </c>
      <c r="J30" s="47">
        <v>5</v>
      </c>
      <c r="K30" s="45">
        <f aca="true" t="shared" si="4" ref="K30:K31">(J30/L30)</f>
        <v>0.833333333333333</v>
      </c>
      <c r="L30" s="46">
        <v>6</v>
      </c>
      <c r="M30" s="46">
        <v>4</v>
      </c>
    </row>
    <row r="31" spans="1:13" ht="30" customHeight="1">
      <c r="A31" s="7">
        <v>27</v>
      </c>
      <c r="B31" s="8" t="s">
        <v>275</v>
      </c>
      <c r="C31" s="10" t="s">
        <v>188</v>
      </c>
      <c r="D31" s="10" t="s">
        <v>276</v>
      </c>
      <c r="E31" s="10" t="s">
        <v>11</v>
      </c>
      <c r="F31" s="9">
        <v>10</v>
      </c>
      <c r="G31" s="10"/>
      <c r="H31" s="11">
        <f t="shared" si="0"/>
        <v>0</v>
      </c>
      <c r="J31" s="47">
        <v>10</v>
      </c>
      <c r="K31" s="45">
        <f t="shared" si="4"/>
        <v>1.66666666666667</v>
      </c>
      <c r="L31" s="46">
        <v>6</v>
      </c>
      <c r="M31" s="46">
        <v>4</v>
      </c>
    </row>
    <row r="32" spans="1:13" ht="30" customHeight="1">
      <c r="A32" s="7">
        <v>28</v>
      </c>
      <c r="B32" s="8" t="s">
        <v>277</v>
      </c>
      <c r="C32" s="10" t="s">
        <v>188</v>
      </c>
      <c r="D32" s="10" t="s">
        <v>278</v>
      </c>
      <c r="E32" s="10" t="s">
        <v>11</v>
      </c>
      <c r="F32" s="9">
        <v>10</v>
      </c>
      <c r="G32" s="10"/>
      <c r="H32" s="11">
        <f t="shared" si="0"/>
        <v>0</v>
      </c>
      <c r="J32" s="47"/>
      <c r="K32" s="45"/>
      <c r="L32" s="46"/>
      <c r="M32" s="46"/>
    </row>
    <row r="33" spans="1:13" ht="30" customHeight="1">
      <c r="A33" s="7">
        <v>29</v>
      </c>
      <c r="B33" s="8" t="s">
        <v>279</v>
      </c>
      <c r="C33" s="10" t="s">
        <v>188</v>
      </c>
      <c r="D33" s="10" t="s">
        <v>260</v>
      </c>
      <c r="E33" s="10" t="s">
        <v>11</v>
      </c>
      <c r="F33" s="9">
        <v>4</v>
      </c>
      <c r="G33" s="10"/>
      <c r="H33" s="11">
        <f t="shared" si="0"/>
        <v>0</v>
      </c>
      <c r="J33" s="47"/>
      <c r="K33" s="45"/>
      <c r="L33" s="46"/>
      <c r="M33" s="46"/>
    </row>
    <row r="34" spans="1:13" ht="30" customHeight="1">
      <c r="A34" s="7">
        <v>30</v>
      </c>
      <c r="B34" s="8" t="s">
        <v>280</v>
      </c>
      <c r="C34" s="10" t="s">
        <v>188</v>
      </c>
      <c r="D34" s="10" t="s">
        <v>260</v>
      </c>
      <c r="E34" s="10" t="s">
        <v>11</v>
      </c>
      <c r="F34" s="9">
        <v>1</v>
      </c>
      <c r="G34" s="10"/>
      <c r="H34" s="11">
        <f t="shared" si="0"/>
        <v>0</v>
      </c>
      <c r="J34" s="47"/>
      <c r="K34" s="45"/>
      <c r="L34" s="46"/>
      <c r="M34" s="46"/>
    </row>
    <row r="35" spans="1:13" ht="38.25" customHeight="1">
      <c r="A35" s="7">
        <v>31</v>
      </c>
      <c r="B35" s="8" t="s">
        <v>281</v>
      </c>
      <c r="C35" s="10" t="s">
        <v>188</v>
      </c>
      <c r="D35" s="10" t="s">
        <v>282</v>
      </c>
      <c r="E35" s="10" t="s">
        <v>11</v>
      </c>
      <c r="F35" s="9">
        <v>100</v>
      </c>
      <c r="G35" s="10"/>
      <c r="H35" s="11">
        <f t="shared" si="0"/>
        <v>0</v>
      </c>
      <c r="J35" s="47"/>
      <c r="K35" s="45"/>
      <c r="L35" s="46"/>
      <c r="M35" s="46"/>
    </row>
    <row r="36" spans="1:13" ht="33" customHeight="1">
      <c r="A36" s="7">
        <v>32</v>
      </c>
      <c r="B36" s="8" t="s">
        <v>283</v>
      </c>
      <c r="C36" s="10" t="s">
        <v>188</v>
      </c>
      <c r="D36" s="10" t="s">
        <v>284</v>
      </c>
      <c r="E36" s="10" t="s">
        <v>11</v>
      </c>
      <c r="F36" s="9">
        <v>210</v>
      </c>
      <c r="G36" s="10"/>
      <c r="H36" s="11">
        <f t="shared" si="0"/>
        <v>0</v>
      </c>
      <c r="J36" s="47">
        <v>6</v>
      </c>
      <c r="K36" s="45">
        <f aca="true" t="shared" si="5" ref="K36:K37">(J36/L36)</f>
        <v>1</v>
      </c>
      <c r="L36" s="46">
        <v>6</v>
      </c>
      <c r="M36" s="46">
        <v>4</v>
      </c>
    </row>
    <row r="37" spans="1:13" ht="24.75" customHeight="1">
      <c r="A37" s="7">
        <v>33</v>
      </c>
      <c r="B37" s="8" t="s">
        <v>285</v>
      </c>
      <c r="C37" s="10" t="s">
        <v>188</v>
      </c>
      <c r="D37" s="10" t="s">
        <v>260</v>
      </c>
      <c r="E37" s="10" t="s">
        <v>11</v>
      </c>
      <c r="F37" s="9">
        <v>70</v>
      </c>
      <c r="G37" s="10"/>
      <c r="H37" s="11">
        <f t="shared" si="0"/>
        <v>0</v>
      </c>
      <c r="J37" s="47">
        <v>30</v>
      </c>
      <c r="K37" s="45">
        <f t="shared" si="5"/>
        <v>5</v>
      </c>
      <c r="L37" s="46">
        <v>6</v>
      </c>
      <c r="M37" s="46">
        <v>4</v>
      </c>
    </row>
    <row r="38" spans="1:13" ht="24.75" customHeight="1">
      <c r="A38" s="7">
        <v>34</v>
      </c>
      <c r="B38" s="8" t="s">
        <v>286</v>
      </c>
      <c r="C38" s="10" t="s">
        <v>188</v>
      </c>
      <c r="D38" s="10" t="s">
        <v>267</v>
      </c>
      <c r="E38" s="10" t="s">
        <v>11</v>
      </c>
      <c r="F38" s="9">
        <v>10</v>
      </c>
      <c r="G38" s="10"/>
      <c r="H38" s="11">
        <f t="shared" si="0"/>
        <v>0</v>
      </c>
      <c r="J38" s="47"/>
      <c r="K38" s="45"/>
      <c r="L38" s="46"/>
      <c r="M38" s="46"/>
    </row>
    <row r="39" spans="1:13" ht="24.75" customHeight="1">
      <c r="A39" s="7">
        <v>35</v>
      </c>
      <c r="B39" s="8" t="s">
        <v>287</v>
      </c>
      <c r="C39" s="10" t="s">
        <v>188</v>
      </c>
      <c r="D39" s="10" t="s">
        <v>288</v>
      </c>
      <c r="E39" s="10" t="s">
        <v>11</v>
      </c>
      <c r="F39" s="9">
        <v>17</v>
      </c>
      <c r="G39" s="10"/>
      <c r="H39" s="11">
        <f t="shared" si="0"/>
        <v>0</v>
      </c>
      <c r="J39" s="47">
        <v>20</v>
      </c>
      <c r="K39" s="45">
        <f>(J39/L39)</f>
        <v>3.33333333333333</v>
      </c>
      <c r="L39" s="46">
        <v>6</v>
      </c>
      <c r="M39" s="46">
        <v>4</v>
      </c>
    </row>
    <row r="40" spans="1:13" ht="24.75" customHeight="1">
      <c r="A40" s="7">
        <v>36</v>
      </c>
      <c r="B40" s="8" t="s">
        <v>289</v>
      </c>
      <c r="C40" s="10" t="s">
        <v>188</v>
      </c>
      <c r="D40" s="10" t="s">
        <v>290</v>
      </c>
      <c r="E40" s="10" t="s">
        <v>11</v>
      </c>
      <c r="F40" s="9">
        <v>1</v>
      </c>
      <c r="G40" s="10"/>
      <c r="H40" s="11">
        <f t="shared" si="0"/>
        <v>0</v>
      </c>
      <c r="J40" s="47"/>
      <c r="K40" s="45"/>
      <c r="L40" s="46"/>
      <c r="M40" s="46"/>
    </row>
    <row r="41" spans="1:13" ht="24.75" customHeight="1">
      <c r="A41" s="7">
        <v>37</v>
      </c>
      <c r="B41" s="8" t="s">
        <v>291</v>
      </c>
      <c r="C41" s="10" t="s">
        <v>188</v>
      </c>
      <c r="D41" s="10" t="s">
        <v>290</v>
      </c>
      <c r="E41" s="10" t="s">
        <v>11</v>
      </c>
      <c r="F41" s="9">
        <v>28</v>
      </c>
      <c r="G41" s="10"/>
      <c r="H41" s="11">
        <f t="shared" si="0"/>
        <v>0</v>
      </c>
      <c r="J41" s="47"/>
      <c r="K41" s="45"/>
      <c r="L41" s="46"/>
      <c r="M41" s="46"/>
    </row>
    <row r="42" spans="1:13" ht="24.75" customHeight="1">
      <c r="A42" s="7">
        <v>38</v>
      </c>
      <c r="B42" s="48" t="s">
        <v>292</v>
      </c>
      <c r="C42" s="10" t="s">
        <v>188</v>
      </c>
      <c r="D42" s="10" t="s">
        <v>293</v>
      </c>
      <c r="E42" s="10" t="s">
        <v>11</v>
      </c>
      <c r="F42" s="9">
        <v>20</v>
      </c>
      <c r="G42" s="10"/>
      <c r="H42" s="11">
        <f t="shared" si="0"/>
        <v>0</v>
      </c>
      <c r="J42" s="47"/>
      <c r="K42" s="45"/>
      <c r="L42" s="46"/>
      <c r="M42" s="46"/>
    </row>
    <row r="43" spans="1:13" ht="24.75" customHeight="1">
      <c r="A43" s="7">
        <v>39</v>
      </c>
      <c r="B43" s="8" t="s">
        <v>294</v>
      </c>
      <c r="C43" s="10" t="s">
        <v>188</v>
      </c>
      <c r="D43" s="10" t="s">
        <v>264</v>
      </c>
      <c r="E43" s="10" t="s">
        <v>11</v>
      </c>
      <c r="F43" s="9">
        <v>320</v>
      </c>
      <c r="G43" s="10"/>
      <c r="H43" s="11">
        <f t="shared" si="0"/>
        <v>0</v>
      </c>
      <c r="J43" s="47">
        <v>10</v>
      </c>
      <c r="K43" s="45">
        <f aca="true" t="shared" si="6" ref="K43:K45">(J43/L43)</f>
        <v>1.66666666666667</v>
      </c>
      <c r="L43" s="46">
        <v>6</v>
      </c>
      <c r="M43" s="46">
        <v>4</v>
      </c>
    </row>
    <row r="44" spans="1:13" ht="24.75" customHeight="1">
      <c r="A44" s="7">
        <v>40</v>
      </c>
      <c r="B44" s="8" t="s">
        <v>295</v>
      </c>
      <c r="C44" s="10" t="s">
        <v>188</v>
      </c>
      <c r="D44" s="10" t="s">
        <v>264</v>
      </c>
      <c r="E44" s="10" t="s">
        <v>11</v>
      </c>
      <c r="F44" s="9">
        <v>130</v>
      </c>
      <c r="G44" s="10"/>
      <c r="H44" s="11">
        <f t="shared" si="0"/>
        <v>0</v>
      </c>
      <c r="J44" s="47">
        <v>10</v>
      </c>
      <c r="K44" s="45">
        <f t="shared" si="6"/>
        <v>1.66666666666667</v>
      </c>
      <c r="L44" s="46">
        <v>6</v>
      </c>
      <c r="M44" s="46">
        <v>4</v>
      </c>
    </row>
    <row r="45" spans="1:13" ht="24.75" customHeight="1">
      <c r="A45" s="7">
        <v>41</v>
      </c>
      <c r="B45" s="8" t="s">
        <v>296</v>
      </c>
      <c r="C45" s="10" t="s">
        <v>188</v>
      </c>
      <c r="D45" s="10" t="s">
        <v>297</v>
      </c>
      <c r="E45" s="10" t="s">
        <v>11</v>
      </c>
      <c r="F45" s="9">
        <v>20</v>
      </c>
      <c r="G45" s="10"/>
      <c r="H45" s="11">
        <f t="shared" si="0"/>
        <v>0</v>
      </c>
      <c r="J45" s="47">
        <v>25</v>
      </c>
      <c r="K45" s="45">
        <f t="shared" si="6"/>
        <v>4.16666666666667</v>
      </c>
      <c r="L45" s="46">
        <v>6</v>
      </c>
      <c r="M45" s="46">
        <v>4</v>
      </c>
    </row>
    <row r="46" spans="1:13" ht="24.75" customHeight="1">
      <c r="A46" s="7">
        <v>42</v>
      </c>
      <c r="B46" s="8" t="s">
        <v>298</v>
      </c>
      <c r="C46" s="10" t="s">
        <v>188</v>
      </c>
      <c r="D46" s="10" t="s">
        <v>260</v>
      </c>
      <c r="E46" s="10" t="s">
        <v>11</v>
      </c>
      <c r="F46" s="9">
        <v>45</v>
      </c>
      <c r="G46" s="10"/>
      <c r="H46" s="11">
        <f t="shared" si="0"/>
        <v>0</v>
      </c>
      <c r="J46" s="47"/>
      <c r="K46" s="45"/>
      <c r="L46" s="46"/>
      <c r="M46" s="46"/>
    </row>
    <row r="47" spans="1:13" ht="24.75" customHeight="1">
      <c r="A47" s="7">
        <v>43</v>
      </c>
      <c r="B47" s="8" t="s">
        <v>299</v>
      </c>
      <c r="C47" s="10" t="s">
        <v>188</v>
      </c>
      <c r="D47" s="10" t="s">
        <v>300</v>
      </c>
      <c r="E47" s="10" t="s">
        <v>301</v>
      </c>
      <c r="F47" s="9">
        <v>1</v>
      </c>
      <c r="G47" s="10"/>
      <c r="H47" s="11">
        <f t="shared" si="0"/>
        <v>0</v>
      </c>
      <c r="J47" s="47">
        <v>50</v>
      </c>
      <c r="K47" s="45">
        <f aca="true" t="shared" si="7" ref="K47:K48">(J47/L47)</f>
        <v>8.33333333333333</v>
      </c>
      <c r="L47" s="46">
        <v>6</v>
      </c>
      <c r="M47" s="46">
        <v>4</v>
      </c>
    </row>
    <row r="48" spans="1:13" ht="24.75" customHeight="1">
      <c r="A48" s="7">
        <v>44</v>
      </c>
      <c r="B48" s="8" t="s">
        <v>302</v>
      </c>
      <c r="C48" s="10" t="s">
        <v>188</v>
      </c>
      <c r="D48" s="10" t="s">
        <v>245</v>
      </c>
      <c r="E48" s="10" t="s">
        <v>13</v>
      </c>
      <c r="F48" s="9">
        <v>320</v>
      </c>
      <c r="G48" s="10"/>
      <c r="H48" s="11">
        <f t="shared" si="0"/>
        <v>0</v>
      </c>
      <c r="J48" s="47">
        <v>30</v>
      </c>
      <c r="K48" s="45">
        <f t="shared" si="7"/>
        <v>5</v>
      </c>
      <c r="L48" s="46">
        <v>6</v>
      </c>
      <c r="M48" s="46">
        <v>4</v>
      </c>
    </row>
    <row r="49" spans="1:13" ht="24.75" customHeight="1">
      <c r="A49" s="7">
        <v>45</v>
      </c>
      <c r="B49" s="8" t="s">
        <v>303</v>
      </c>
      <c r="C49" s="10" t="s">
        <v>188</v>
      </c>
      <c r="D49" s="10" t="s">
        <v>243</v>
      </c>
      <c r="E49" s="10" t="s">
        <v>11</v>
      </c>
      <c r="F49" s="9">
        <v>15</v>
      </c>
      <c r="G49" s="10"/>
      <c r="H49" s="11">
        <f t="shared" si="0"/>
        <v>0</v>
      </c>
      <c r="J49" s="47"/>
      <c r="K49" s="45"/>
      <c r="L49" s="46"/>
      <c r="M49" s="46"/>
    </row>
    <row r="50" spans="1:13" ht="24.75" customHeight="1">
      <c r="A50" s="7">
        <v>46</v>
      </c>
      <c r="B50" s="8" t="s">
        <v>304</v>
      </c>
      <c r="C50" s="10" t="s">
        <v>188</v>
      </c>
      <c r="D50" s="10" t="s">
        <v>305</v>
      </c>
      <c r="E50" s="10" t="s">
        <v>11</v>
      </c>
      <c r="F50" s="9">
        <v>60</v>
      </c>
      <c r="G50" s="10"/>
      <c r="H50" s="11">
        <f t="shared" si="0"/>
        <v>0</v>
      </c>
      <c r="J50" s="47">
        <v>20</v>
      </c>
      <c r="K50" s="45">
        <f aca="true" t="shared" si="8" ref="K50:K51">(J50/L50)</f>
        <v>3.33333333333333</v>
      </c>
      <c r="L50" s="46">
        <v>6</v>
      </c>
      <c r="M50" s="46">
        <v>4</v>
      </c>
    </row>
    <row r="51" spans="1:13" ht="24.75" customHeight="1">
      <c r="A51" s="7">
        <v>47</v>
      </c>
      <c r="B51" s="8" t="s">
        <v>306</v>
      </c>
      <c r="C51" s="10" t="s">
        <v>188</v>
      </c>
      <c r="D51" s="10" t="s">
        <v>297</v>
      </c>
      <c r="E51" s="10" t="s">
        <v>301</v>
      </c>
      <c r="F51" s="9">
        <v>23</v>
      </c>
      <c r="G51" s="10"/>
      <c r="H51" s="11">
        <f t="shared" si="0"/>
        <v>0</v>
      </c>
      <c r="J51" s="47">
        <v>25</v>
      </c>
      <c r="K51" s="45">
        <f t="shared" si="8"/>
        <v>4.16666666666667</v>
      </c>
      <c r="L51" s="46">
        <v>6</v>
      </c>
      <c r="M51" s="46">
        <v>4</v>
      </c>
    </row>
    <row r="52" spans="1:13" ht="24.75" customHeight="1">
      <c r="A52" s="7">
        <v>48</v>
      </c>
      <c r="B52" s="8" t="s">
        <v>307</v>
      </c>
      <c r="C52" s="10" t="s">
        <v>188</v>
      </c>
      <c r="D52" s="10" t="s">
        <v>243</v>
      </c>
      <c r="E52" s="10" t="s">
        <v>11</v>
      </c>
      <c r="F52" s="9">
        <v>2</v>
      </c>
      <c r="G52" s="10"/>
      <c r="H52" s="11">
        <f t="shared" si="0"/>
        <v>0</v>
      </c>
      <c r="J52" s="47"/>
      <c r="K52" s="45"/>
      <c r="L52" s="46"/>
      <c r="M52" s="46"/>
    </row>
    <row r="53" spans="1:13" ht="24.75" customHeight="1">
      <c r="A53" s="7">
        <v>49</v>
      </c>
      <c r="B53" s="8" t="s">
        <v>307</v>
      </c>
      <c r="C53" s="10" t="s">
        <v>188</v>
      </c>
      <c r="D53" s="10" t="s">
        <v>300</v>
      </c>
      <c r="E53" s="10" t="s">
        <v>11</v>
      </c>
      <c r="F53" s="9">
        <v>1</v>
      </c>
      <c r="G53" s="10"/>
      <c r="H53" s="11">
        <f t="shared" si="0"/>
        <v>0</v>
      </c>
      <c r="J53" s="47"/>
      <c r="K53" s="45"/>
      <c r="L53" s="46"/>
      <c r="M53" s="46"/>
    </row>
    <row r="54" spans="1:13" ht="24.75" customHeight="1">
      <c r="A54" s="7">
        <v>50</v>
      </c>
      <c r="B54" s="8" t="s">
        <v>308</v>
      </c>
      <c r="C54" s="10" t="s">
        <v>188</v>
      </c>
      <c r="D54" s="10" t="s">
        <v>288</v>
      </c>
      <c r="E54" s="10" t="s">
        <v>11</v>
      </c>
      <c r="F54" s="9">
        <v>2</v>
      </c>
      <c r="G54" s="10"/>
      <c r="H54" s="11">
        <f t="shared" si="0"/>
        <v>0</v>
      </c>
      <c r="J54" s="47"/>
      <c r="K54" s="45"/>
      <c r="L54" s="46"/>
      <c r="M54" s="46"/>
    </row>
    <row r="55" spans="1:13" ht="24.75" customHeight="1">
      <c r="A55" s="7">
        <v>51</v>
      </c>
      <c r="B55" s="8" t="s">
        <v>309</v>
      </c>
      <c r="C55" s="10" t="s">
        <v>188</v>
      </c>
      <c r="D55" s="10" t="s">
        <v>310</v>
      </c>
      <c r="E55" s="10" t="s">
        <v>11</v>
      </c>
      <c r="F55" s="9">
        <v>42</v>
      </c>
      <c r="G55" s="10"/>
      <c r="H55" s="11">
        <f t="shared" si="0"/>
        <v>0</v>
      </c>
      <c r="J55" s="47">
        <v>30</v>
      </c>
      <c r="K55" s="45">
        <f aca="true" t="shared" si="9" ref="K55:K57">(J55/L55)</f>
        <v>5</v>
      </c>
      <c r="L55" s="46">
        <v>6</v>
      </c>
      <c r="M55" s="46">
        <v>4</v>
      </c>
    </row>
    <row r="56" spans="1:13" ht="24.75" customHeight="1">
      <c r="A56" s="7">
        <v>52</v>
      </c>
      <c r="B56" s="8" t="s">
        <v>311</v>
      </c>
      <c r="C56" s="10" t="s">
        <v>188</v>
      </c>
      <c r="D56" s="10" t="s">
        <v>312</v>
      </c>
      <c r="E56" s="10" t="s">
        <v>11</v>
      </c>
      <c r="F56" s="9">
        <v>5</v>
      </c>
      <c r="G56" s="10"/>
      <c r="H56" s="11">
        <f t="shared" si="0"/>
        <v>0</v>
      </c>
      <c r="J56" s="47">
        <v>200</v>
      </c>
      <c r="K56" s="45">
        <f t="shared" si="9"/>
        <v>33.3333333333333</v>
      </c>
      <c r="L56" s="46">
        <v>6</v>
      </c>
      <c r="M56" s="46">
        <v>4</v>
      </c>
    </row>
    <row r="57" spans="1:13" ht="24.75" customHeight="1">
      <c r="A57" s="7">
        <v>53</v>
      </c>
      <c r="B57" s="8" t="s">
        <v>313</v>
      </c>
      <c r="C57" s="10" t="s">
        <v>188</v>
      </c>
      <c r="D57" s="10" t="s">
        <v>314</v>
      </c>
      <c r="E57" s="10" t="s">
        <v>11</v>
      </c>
      <c r="F57" s="9">
        <v>3</v>
      </c>
      <c r="G57" s="10"/>
      <c r="H57" s="11">
        <f t="shared" si="0"/>
        <v>0</v>
      </c>
      <c r="J57" s="47">
        <v>4</v>
      </c>
      <c r="K57" s="45">
        <f t="shared" si="9"/>
        <v>0.6666666666666671</v>
      </c>
      <c r="L57" s="46">
        <v>6</v>
      </c>
      <c r="M57" s="46">
        <v>4</v>
      </c>
    </row>
    <row r="58" spans="1:13" ht="24.75" customHeight="1">
      <c r="A58" s="7">
        <v>54</v>
      </c>
      <c r="B58" s="8" t="s">
        <v>315</v>
      </c>
      <c r="C58" s="10" t="s">
        <v>188</v>
      </c>
      <c r="D58" s="10" t="s">
        <v>264</v>
      </c>
      <c r="E58" s="10" t="s">
        <v>11</v>
      </c>
      <c r="F58" s="9">
        <v>45</v>
      </c>
      <c r="G58" s="10"/>
      <c r="H58" s="11">
        <f t="shared" si="0"/>
        <v>0</v>
      </c>
      <c r="J58" s="47"/>
      <c r="K58" s="45"/>
      <c r="L58" s="46"/>
      <c r="M58" s="46"/>
    </row>
    <row r="59" spans="1:13" ht="24.75" customHeight="1">
      <c r="A59" s="7">
        <v>55</v>
      </c>
      <c r="B59" s="8" t="s">
        <v>316</v>
      </c>
      <c r="C59" s="10" t="s">
        <v>188</v>
      </c>
      <c r="D59" s="10" t="s">
        <v>317</v>
      </c>
      <c r="E59" s="10" t="s">
        <v>11</v>
      </c>
      <c r="F59" s="9">
        <v>5</v>
      </c>
      <c r="G59" s="10"/>
      <c r="H59" s="11">
        <f t="shared" si="0"/>
        <v>0</v>
      </c>
      <c r="J59" s="47">
        <v>50</v>
      </c>
      <c r="K59" s="45">
        <f aca="true" t="shared" si="10" ref="K59:K64">(J59/L59)</f>
        <v>8.33333333333333</v>
      </c>
      <c r="L59" s="46">
        <v>6</v>
      </c>
      <c r="M59" s="46">
        <v>4</v>
      </c>
    </row>
    <row r="60" spans="1:13" ht="24.75" customHeight="1">
      <c r="A60" s="7">
        <v>56</v>
      </c>
      <c r="B60" s="8" t="s">
        <v>318</v>
      </c>
      <c r="C60" s="10" t="s">
        <v>188</v>
      </c>
      <c r="D60" s="10" t="s">
        <v>319</v>
      </c>
      <c r="E60" s="10" t="s">
        <v>11</v>
      </c>
      <c r="F60" s="9">
        <v>86</v>
      </c>
      <c r="G60" s="10"/>
      <c r="H60" s="11">
        <f t="shared" si="0"/>
        <v>0</v>
      </c>
      <c r="J60" s="46">
        <v>100</v>
      </c>
      <c r="K60" s="45">
        <f t="shared" si="10"/>
        <v>16.6666666666667</v>
      </c>
      <c r="L60" s="46">
        <v>6</v>
      </c>
      <c r="M60" s="46">
        <v>4</v>
      </c>
    </row>
    <row r="61" spans="1:13" ht="24.75" customHeight="1">
      <c r="A61" s="7">
        <v>57</v>
      </c>
      <c r="B61" s="8" t="s">
        <v>320</v>
      </c>
      <c r="C61" s="10" t="s">
        <v>188</v>
      </c>
      <c r="D61" s="10" t="s">
        <v>288</v>
      </c>
      <c r="E61" s="10" t="s">
        <v>11</v>
      </c>
      <c r="F61" s="9">
        <v>1</v>
      </c>
      <c r="G61" s="10"/>
      <c r="H61" s="11">
        <f t="shared" si="0"/>
        <v>0</v>
      </c>
      <c r="J61" s="47">
        <v>100</v>
      </c>
      <c r="K61" s="45">
        <f t="shared" si="10"/>
        <v>16.6666666666667</v>
      </c>
      <c r="L61" s="46">
        <v>6</v>
      </c>
      <c r="M61" s="46">
        <v>4</v>
      </c>
    </row>
    <row r="62" spans="1:13" ht="24.75" customHeight="1">
      <c r="A62" s="7">
        <v>58</v>
      </c>
      <c r="B62" s="8" t="s">
        <v>321</v>
      </c>
      <c r="C62" s="10" t="s">
        <v>188</v>
      </c>
      <c r="D62" s="10" t="s">
        <v>241</v>
      </c>
      <c r="E62" s="10" t="s">
        <v>11</v>
      </c>
      <c r="F62" s="9">
        <v>90</v>
      </c>
      <c r="G62" s="10"/>
      <c r="H62" s="11">
        <f t="shared" si="0"/>
        <v>0</v>
      </c>
      <c r="J62" s="47">
        <v>40</v>
      </c>
      <c r="K62" s="45">
        <f t="shared" si="10"/>
        <v>6.66666666666667</v>
      </c>
      <c r="L62" s="46">
        <v>6</v>
      </c>
      <c r="M62" s="46">
        <v>4</v>
      </c>
    </row>
    <row r="63" spans="1:13" ht="24.75" customHeight="1">
      <c r="A63" s="7">
        <v>59</v>
      </c>
      <c r="B63" s="8" t="s">
        <v>322</v>
      </c>
      <c r="C63" s="10" t="s">
        <v>188</v>
      </c>
      <c r="D63" s="10" t="s">
        <v>323</v>
      </c>
      <c r="E63" s="10" t="s">
        <v>11</v>
      </c>
      <c r="F63" s="9">
        <v>10</v>
      </c>
      <c r="G63" s="10"/>
      <c r="H63" s="11">
        <f t="shared" si="0"/>
        <v>0</v>
      </c>
      <c r="J63" s="47">
        <v>5</v>
      </c>
      <c r="K63" s="45">
        <f t="shared" si="10"/>
        <v>0.833333333333333</v>
      </c>
      <c r="L63" s="46">
        <v>6</v>
      </c>
      <c r="M63" s="46">
        <v>4</v>
      </c>
    </row>
    <row r="64" spans="1:13" ht="24.75" customHeight="1">
      <c r="A64" s="7">
        <v>60</v>
      </c>
      <c r="B64" s="8" t="s">
        <v>324</v>
      </c>
      <c r="C64" s="10" t="s">
        <v>188</v>
      </c>
      <c r="D64" s="10" t="s">
        <v>260</v>
      </c>
      <c r="E64" s="10" t="s">
        <v>11</v>
      </c>
      <c r="F64" s="9">
        <v>200</v>
      </c>
      <c r="G64" s="10"/>
      <c r="H64" s="11">
        <f t="shared" si="0"/>
        <v>0</v>
      </c>
      <c r="J64" s="47">
        <v>10</v>
      </c>
      <c r="K64" s="45">
        <f t="shared" si="10"/>
        <v>1.66666666666667</v>
      </c>
      <c r="L64" s="46">
        <v>6</v>
      </c>
      <c r="M64" s="46">
        <v>4</v>
      </c>
    </row>
    <row r="65" spans="1:8" ht="24.75" customHeight="1">
      <c r="A65" s="7">
        <v>61</v>
      </c>
      <c r="B65" s="8" t="s">
        <v>325</v>
      </c>
      <c r="C65" s="10" t="s">
        <v>188</v>
      </c>
      <c r="D65" s="10" t="s">
        <v>300</v>
      </c>
      <c r="E65" s="10" t="s">
        <v>11</v>
      </c>
      <c r="F65" s="9">
        <v>5</v>
      </c>
      <c r="G65" s="10"/>
      <c r="H65" s="11">
        <f t="shared" si="0"/>
        <v>0</v>
      </c>
    </row>
    <row r="66" spans="1:8" ht="24.75" customHeight="1">
      <c r="A66" s="7">
        <v>62</v>
      </c>
      <c r="B66" s="8" t="s">
        <v>326</v>
      </c>
      <c r="C66" s="10" t="s">
        <v>188</v>
      </c>
      <c r="D66" s="10" t="s">
        <v>264</v>
      </c>
      <c r="E66" s="10" t="s">
        <v>11</v>
      </c>
      <c r="F66" s="9">
        <v>165</v>
      </c>
      <c r="G66" s="10"/>
      <c r="H66" s="11">
        <f t="shared" si="0"/>
        <v>0</v>
      </c>
    </row>
    <row r="67" spans="1:8" ht="24.75" customHeight="1">
      <c r="A67" s="7">
        <v>63</v>
      </c>
      <c r="B67" s="8" t="s">
        <v>327</v>
      </c>
      <c r="C67" s="10" t="s">
        <v>188</v>
      </c>
      <c r="D67" s="10" t="s">
        <v>328</v>
      </c>
      <c r="E67" s="10" t="s">
        <v>11</v>
      </c>
      <c r="F67" s="9">
        <v>45</v>
      </c>
      <c r="G67" s="10"/>
      <c r="H67" s="11">
        <f t="shared" si="0"/>
        <v>0</v>
      </c>
    </row>
    <row r="68" spans="1:8" ht="24.75" customHeight="1">
      <c r="A68" s="7">
        <v>64</v>
      </c>
      <c r="B68" s="8" t="s">
        <v>329</v>
      </c>
      <c r="C68" s="10" t="s">
        <v>188</v>
      </c>
      <c r="D68" s="10" t="s">
        <v>241</v>
      </c>
      <c r="E68" s="10" t="s">
        <v>11</v>
      </c>
      <c r="F68" s="9">
        <v>45</v>
      </c>
      <c r="G68" s="10"/>
      <c r="H68" s="11">
        <f t="shared" si="0"/>
        <v>0</v>
      </c>
    </row>
    <row r="69" spans="1:8" ht="24.75" customHeight="1">
      <c r="A69" s="7">
        <v>65</v>
      </c>
      <c r="B69" s="8" t="s">
        <v>330</v>
      </c>
      <c r="C69" s="10" t="s">
        <v>188</v>
      </c>
      <c r="D69" s="10"/>
      <c r="E69" s="10" t="s">
        <v>11</v>
      </c>
      <c r="F69" s="9">
        <v>10</v>
      </c>
      <c r="G69" s="10"/>
      <c r="H69" s="11">
        <f t="shared" si="0"/>
        <v>0</v>
      </c>
    </row>
    <row r="70" spans="1:8" ht="24.75" customHeight="1">
      <c r="A70" s="7">
        <v>66</v>
      </c>
      <c r="B70" s="8" t="s">
        <v>331</v>
      </c>
      <c r="C70" s="10" t="s">
        <v>188</v>
      </c>
      <c r="D70" s="10" t="s">
        <v>332</v>
      </c>
      <c r="E70" s="10" t="s">
        <v>11</v>
      </c>
      <c r="F70" s="9">
        <v>40</v>
      </c>
      <c r="G70" s="10"/>
      <c r="H70" s="11">
        <f t="shared" si="0"/>
        <v>0</v>
      </c>
    </row>
    <row r="71" spans="1:8" ht="24.75" customHeight="1">
      <c r="A71" s="7">
        <v>67</v>
      </c>
      <c r="B71" s="8" t="s">
        <v>333</v>
      </c>
      <c r="C71" s="10" t="s">
        <v>188</v>
      </c>
      <c r="D71" s="10" t="s">
        <v>334</v>
      </c>
      <c r="E71" s="10" t="s">
        <v>11</v>
      </c>
      <c r="F71" s="9">
        <v>8</v>
      </c>
      <c r="G71" s="10"/>
      <c r="H71" s="11">
        <f t="shared" si="0"/>
        <v>0</v>
      </c>
    </row>
    <row r="72" spans="1:8" ht="24.75" customHeight="1">
      <c r="A72" s="7">
        <v>68</v>
      </c>
      <c r="B72" s="8" t="s">
        <v>333</v>
      </c>
      <c r="C72" s="10" t="s">
        <v>188</v>
      </c>
      <c r="D72" s="10" t="s">
        <v>278</v>
      </c>
      <c r="E72" s="10" t="s">
        <v>11</v>
      </c>
      <c r="F72" s="9">
        <v>1</v>
      </c>
      <c r="G72" s="10"/>
      <c r="H72" s="11">
        <f t="shared" si="0"/>
        <v>0</v>
      </c>
    </row>
    <row r="73" spans="1:8" ht="24.75" customHeight="1">
      <c r="A73" s="7">
        <v>69</v>
      </c>
      <c r="B73" s="8" t="s">
        <v>335</v>
      </c>
      <c r="C73" s="10" t="s">
        <v>188</v>
      </c>
      <c r="D73" s="10" t="s">
        <v>243</v>
      </c>
      <c r="E73" s="10" t="s">
        <v>11</v>
      </c>
      <c r="F73" s="9">
        <v>20</v>
      </c>
      <c r="G73" s="10"/>
      <c r="H73" s="11">
        <f t="shared" si="0"/>
        <v>0</v>
      </c>
    </row>
    <row r="74" spans="1:8" ht="24.75" customHeight="1">
      <c r="A74" s="7">
        <v>70</v>
      </c>
      <c r="B74" s="8" t="s">
        <v>336</v>
      </c>
      <c r="C74" s="10" t="s">
        <v>188</v>
      </c>
      <c r="D74" s="49" t="s">
        <v>260</v>
      </c>
      <c r="E74" s="10" t="s">
        <v>11</v>
      </c>
      <c r="F74" s="9">
        <v>20</v>
      </c>
      <c r="G74" s="10"/>
      <c r="H74" s="11">
        <f t="shared" si="0"/>
        <v>0</v>
      </c>
    </row>
    <row r="75" spans="1:8" ht="24.75" customHeight="1">
      <c r="A75" s="7">
        <v>71</v>
      </c>
      <c r="B75" s="8" t="s">
        <v>337</v>
      </c>
      <c r="C75" s="10" t="s">
        <v>188</v>
      </c>
      <c r="D75" s="49" t="s">
        <v>260</v>
      </c>
      <c r="E75" s="10" t="s">
        <v>11</v>
      </c>
      <c r="F75" s="9">
        <v>160</v>
      </c>
      <c r="G75" s="10"/>
      <c r="H75" s="11">
        <f t="shared" si="0"/>
        <v>0</v>
      </c>
    </row>
    <row r="76" spans="1:8" ht="24.75" customHeight="1">
      <c r="A76" s="7">
        <v>72</v>
      </c>
      <c r="B76" s="8" t="s">
        <v>338</v>
      </c>
      <c r="C76" s="10" t="s">
        <v>188</v>
      </c>
      <c r="D76" s="10" t="s">
        <v>300</v>
      </c>
      <c r="E76" s="10" t="s">
        <v>11</v>
      </c>
      <c r="F76" s="9">
        <v>15</v>
      </c>
      <c r="G76" s="10"/>
      <c r="H76" s="11">
        <f t="shared" si="0"/>
        <v>0</v>
      </c>
    </row>
    <row r="77" spans="1:8" ht="24.75" customHeight="1">
      <c r="A77" s="7">
        <v>73</v>
      </c>
      <c r="B77" s="8" t="s">
        <v>339</v>
      </c>
      <c r="C77" s="10" t="s">
        <v>188</v>
      </c>
      <c r="D77" s="10" t="s">
        <v>243</v>
      </c>
      <c r="E77" s="10" t="s">
        <v>11</v>
      </c>
      <c r="F77" s="9">
        <v>22</v>
      </c>
      <c r="G77" s="10"/>
      <c r="H77" s="11">
        <f t="shared" si="0"/>
        <v>0</v>
      </c>
    </row>
    <row r="78" spans="1:8" ht="24.75" customHeight="1">
      <c r="A78" s="7">
        <v>74</v>
      </c>
      <c r="B78" s="8" t="s">
        <v>340</v>
      </c>
      <c r="C78" s="10" t="s">
        <v>188</v>
      </c>
      <c r="D78" s="10" t="s">
        <v>300</v>
      </c>
      <c r="E78" s="10" t="s">
        <v>11</v>
      </c>
      <c r="F78" s="9">
        <v>270</v>
      </c>
      <c r="G78" s="10"/>
      <c r="H78" s="11">
        <f t="shared" si="0"/>
        <v>0</v>
      </c>
    </row>
    <row r="79" spans="1:8" ht="24.75" customHeight="1">
      <c r="A79" s="7">
        <v>75</v>
      </c>
      <c r="B79" s="8" t="s">
        <v>341</v>
      </c>
      <c r="C79" s="10" t="s">
        <v>188</v>
      </c>
      <c r="D79" s="10" t="s">
        <v>300</v>
      </c>
      <c r="E79" s="10" t="s">
        <v>11</v>
      </c>
      <c r="F79" s="9">
        <v>46</v>
      </c>
      <c r="G79" s="10"/>
      <c r="H79" s="11">
        <f t="shared" si="0"/>
        <v>0</v>
      </c>
    </row>
    <row r="80" spans="1:8" ht="24.75" customHeight="1">
      <c r="A80" s="7">
        <v>76</v>
      </c>
      <c r="B80" s="8" t="s">
        <v>342</v>
      </c>
      <c r="C80" s="10" t="s">
        <v>188</v>
      </c>
      <c r="D80" s="10" t="s">
        <v>243</v>
      </c>
      <c r="E80" s="10" t="s">
        <v>11</v>
      </c>
      <c r="F80" s="9">
        <v>162</v>
      </c>
      <c r="G80" s="10"/>
      <c r="H80" s="11">
        <f t="shared" si="0"/>
        <v>0</v>
      </c>
    </row>
    <row r="81" spans="1:8" ht="24.75" customHeight="1">
      <c r="A81" s="7">
        <v>77</v>
      </c>
      <c r="B81" s="8" t="s">
        <v>343</v>
      </c>
      <c r="C81" s="10" t="s">
        <v>188</v>
      </c>
      <c r="D81" s="10" t="s">
        <v>260</v>
      </c>
      <c r="E81" s="10" t="s">
        <v>11</v>
      </c>
      <c r="F81" s="9">
        <v>350</v>
      </c>
      <c r="G81" s="10"/>
      <c r="H81" s="11">
        <f t="shared" si="0"/>
        <v>0</v>
      </c>
    </row>
    <row r="82" spans="1:8" ht="24.75" customHeight="1">
      <c r="A82" s="7">
        <v>78</v>
      </c>
      <c r="B82" s="8" t="s">
        <v>344</v>
      </c>
      <c r="C82" s="10" t="s">
        <v>188</v>
      </c>
      <c r="D82" s="10" t="s">
        <v>345</v>
      </c>
      <c r="E82" s="10" t="s">
        <v>11</v>
      </c>
      <c r="F82" s="9">
        <v>180</v>
      </c>
      <c r="G82" s="10"/>
      <c r="H82" s="11">
        <f t="shared" si="0"/>
        <v>0</v>
      </c>
    </row>
    <row r="83" spans="1:8" ht="24.75" customHeight="1">
      <c r="A83" s="7">
        <v>79</v>
      </c>
      <c r="B83" s="8" t="s">
        <v>346</v>
      </c>
      <c r="C83" s="10" t="s">
        <v>188</v>
      </c>
      <c r="D83" s="10" t="s">
        <v>243</v>
      </c>
      <c r="E83" s="10" t="s">
        <v>11</v>
      </c>
      <c r="F83" s="9">
        <v>100</v>
      </c>
      <c r="G83" s="10"/>
      <c r="H83" s="11">
        <f t="shared" si="0"/>
        <v>0</v>
      </c>
    </row>
    <row r="84" spans="1:8" ht="24.75" customHeight="1">
      <c r="A84" s="7">
        <v>80</v>
      </c>
      <c r="B84" s="8" t="s">
        <v>347</v>
      </c>
      <c r="C84" s="10" t="s">
        <v>188</v>
      </c>
      <c r="D84" s="10" t="s">
        <v>260</v>
      </c>
      <c r="E84" s="10" t="s">
        <v>11</v>
      </c>
      <c r="F84" s="9">
        <v>160</v>
      </c>
      <c r="G84" s="10"/>
      <c r="H84" s="11">
        <f t="shared" si="0"/>
        <v>0</v>
      </c>
    </row>
    <row r="85" spans="1:8" ht="24.75" customHeight="1">
      <c r="A85" s="7">
        <v>81</v>
      </c>
      <c r="B85" s="8" t="s">
        <v>348</v>
      </c>
      <c r="C85" s="10" t="s">
        <v>188</v>
      </c>
      <c r="D85" s="10" t="s">
        <v>300</v>
      </c>
      <c r="E85" s="10" t="s">
        <v>11</v>
      </c>
      <c r="F85" s="9">
        <v>638</v>
      </c>
      <c r="G85" s="10"/>
      <c r="H85" s="11">
        <f t="shared" si="0"/>
        <v>0</v>
      </c>
    </row>
    <row r="86" spans="1:8" ht="24.75" customHeight="1">
      <c r="A86" s="7">
        <v>82</v>
      </c>
      <c r="B86" s="8" t="s">
        <v>349</v>
      </c>
      <c r="C86" s="10" t="s">
        <v>188</v>
      </c>
      <c r="D86" s="10" t="s">
        <v>260</v>
      </c>
      <c r="E86" s="10" t="s">
        <v>11</v>
      </c>
      <c r="F86" s="9">
        <v>170</v>
      </c>
      <c r="G86" s="10"/>
      <c r="H86" s="11">
        <f t="shared" si="0"/>
        <v>0</v>
      </c>
    </row>
    <row r="87" spans="1:8" ht="24.75" customHeight="1">
      <c r="A87" s="7">
        <v>83</v>
      </c>
      <c r="B87" s="8" t="s">
        <v>350</v>
      </c>
      <c r="C87" s="10" t="s">
        <v>188</v>
      </c>
      <c r="D87" s="10" t="s">
        <v>300</v>
      </c>
      <c r="E87" s="10" t="s">
        <v>11</v>
      </c>
      <c r="F87" s="9">
        <v>577</v>
      </c>
      <c r="G87" s="10"/>
      <c r="H87" s="11">
        <f t="shared" si="0"/>
        <v>0</v>
      </c>
    </row>
    <row r="88" spans="1:8" ht="30.75" customHeight="1">
      <c r="A88" s="7">
        <v>84</v>
      </c>
      <c r="B88" s="8" t="s">
        <v>351</v>
      </c>
      <c r="C88" s="10" t="s">
        <v>188</v>
      </c>
      <c r="D88" s="10"/>
      <c r="E88" s="10" t="s">
        <v>13</v>
      </c>
      <c r="F88" s="9">
        <v>30</v>
      </c>
      <c r="G88" s="10"/>
      <c r="H88" s="11">
        <f t="shared" si="0"/>
        <v>0</v>
      </c>
    </row>
    <row r="89" spans="1:8" ht="24.75" customHeight="1">
      <c r="A89" s="7">
        <v>85</v>
      </c>
      <c r="B89" s="8" t="s">
        <v>352</v>
      </c>
      <c r="C89" s="10" t="s">
        <v>188</v>
      </c>
      <c r="D89" s="10" t="s">
        <v>243</v>
      </c>
      <c r="E89" s="10" t="s">
        <v>11</v>
      </c>
      <c r="F89" s="9">
        <v>10</v>
      </c>
      <c r="G89" s="10"/>
      <c r="H89" s="11">
        <f t="shared" si="0"/>
        <v>0</v>
      </c>
    </row>
    <row r="90" spans="1:8" ht="24.75" customHeight="1">
      <c r="A90" s="7">
        <v>86</v>
      </c>
      <c r="B90" s="8" t="s">
        <v>353</v>
      </c>
      <c r="C90" s="10" t="s">
        <v>188</v>
      </c>
      <c r="D90" s="10" t="s">
        <v>264</v>
      </c>
      <c r="E90" s="10" t="s">
        <v>11</v>
      </c>
      <c r="F90" s="9">
        <v>5</v>
      </c>
      <c r="G90" s="10"/>
      <c r="H90" s="11">
        <f t="shared" si="0"/>
        <v>0</v>
      </c>
    </row>
    <row r="91" spans="1:8" ht="24.75" customHeight="1">
      <c r="A91" s="7">
        <v>87</v>
      </c>
      <c r="B91" s="8" t="s">
        <v>354</v>
      </c>
      <c r="C91" s="10" t="s">
        <v>188</v>
      </c>
      <c r="D91" s="10" t="s">
        <v>355</v>
      </c>
      <c r="E91" s="10" t="s">
        <v>11</v>
      </c>
      <c r="F91" s="9">
        <v>1</v>
      </c>
      <c r="G91" s="10"/>
      <c r="H91" s="11">
        <f t="shared" si="0"/>
        <v>0</v>
      </c>
    </row>
    <row r="92" spans="1:8" ht="24.75" customHeight="1">
      <c r="A92" s="7">
        <v>88</v>
      </c>
      <c r="B92" s="8" t="s">
        <v>356</v>
      </c>
      <c r="C92" s="10" t="s">
        <v>188</v>
      </c>
      <c r="D92" s="10" t="s">
        <v>357</v>
      </c>
      <c r="E92" s="10" t="s">
        <v>13</v>
      </c>
      <c r="F92" s="9">
        <v>425</v>
      </c>
      <c r="G92" s="10"/>
      <c r="H92" s="11">
        <f t="shared" si="0"/>
        <v>0</v>
      </c>
    </row>
    <row r="93" spans="1:8" ht="24.75" customHeight="1">
      <c r="A93" s="7">
        <v>89</v>
      </c>
      <c r="B93" s="8" t="s">
        <v>358</v>
      </c>
      <c r="C93" s="10" t="s">
        <v>188</v>
      </c>
      <c r="D93" s="10" t="s">
        <v>357</v>
      </c>
      <c r="E93" s="10" t="s">
        <v>13</v>
      </c>
      <c r="F93" s="9">
        <v>35</v>
      </c>
      <c r="G93" s="10"/>
      <c r="H93" s="11">
        <f t="shared" si="0"/>
        <v>0</v>
      </c>
    </row>
    <row r="94" spans="1:8" ht="24.75" customHeight="1">
      <c r="A94" s="7">
        <v>90</v>
      </c>
      <c r="B94" s="8" t="s">
        <v>359</v>
      </c>
      <c r="C94" s="10" t="s">
        <v>188</v>
      </c>
      <c r="D94" s="10" t="s">
        <v>305</v>
      </c>
      <c r="E94" s="10" t="s">
        <v>11</v>
      </c>
      <c r="F94" s="9">
        <v>183</v>
      </c>
      <c r="G94" s="10"/>
      <c r="H94" s="11">
        <f t="shared" si="0"/>
        <v>0</v>
      </c>
    </row>
    <row r="95" spans="1:8" ht="24.75" customHeight="1">
      <c r="A95" s="7">
        <v>91</v>
      </c>
      <c r="B95" s="8" t="s">
        <v>360</v>
      </c>
      <c r="C95" s="10" t="s">
        <v>188</v>
      </c>
      <c r="D95" s="10" t="s">
        <v>361</v>
      </c>
      <c r="E95" s="10" t="s">
        <v>11</v>
      </c>
      <c r="F95" s="9">
        <v>140</v>
      </c>
      <c r="G95" s="10"/>
      <c r="H95" s="11">
        <f t="shared" si="0"/>
        <v>0</v>
      </c>
    </row>
    <row r="96" spans="1:8" ht="24.75" customHeight="1">
      <c r="A96" s="7">
        <v>92</v>
      </c>
      <c r="B96" s="8" t="s">
        <v>362</v>
      </c>
      <c r="C96" s="10" t="s">
        <v>188</v>
      </c>
      <c r="D96" s="10" t="s">
        <v>363</v>
      </c>
      <c r="E96" s="10" t="s">
        <v>11</v>
      </c>
      <c r="F96" s="9">
        <v>3</v>
      </c>
      <c r="G96" s="10"/>
      <c r="H96" s="11">
        <f t="shared" si="0"/>
        <v>0</v>
      </c>
    </row>
    <row r="97" spans="1:8" ht="24.75" customHeight="1">
      <c r="A97" s="7">
        <v>93</v>
      </c>
      <c r="B97" s="8" t="s">
        <v>364</v>
      </c>
      <c r="C97" s="10" t="s">
        <v>188</v>
      </c>
      <c r="D97" s="10" t="s">
        <v>288</v>
      </c>
      <c r="E97" s="10" t="s">
        <v>11</v>
      </c>
      <c r="F97" s="9">
        <v>5</v>
      </c>
      <c r="G97" s="10"/>
      <c r="H97" s="11">
        <f t="shared" si="0"/>
        <v>0</v>
      </c>
    </row>
    <row r="98" spans="1:8" ht="24.75" customHeight="1">
      <c r="A98" s="7">
        <v>94</v>
      </c>
      <c r="B98" s="8" t="s">
        <v>365</v>
      </c>
      <c r="C98" s="10" t="s">
        <v>188</v>
      </c>
      <c r="D98" s="10" t="s">
        <v>366</v>
      </c>
      <c r="E98" s="10" t="s">
        <v>11</v>
      </c>
      <c r="F98" s="9">
        <v>17</v>
      </c>
      <c r="G98" s="10"/>
      <c r="H98" s="11">
        <f t="shared" si="0"/>
        <v>0</v>
      </c>
    </row>
    <row r="99" spans="1:8" ht="24.75" customHeight="1">
      <c r="A99" s="7">
        <v>95</v>
      </c>
      <c r="B99" s="8" t="s">
        <v>365</v>
      </c>
      <c r="C99" s="10" t="s">
        <v>188</v>
      </c>
      <c r="D99" s="10" t="s">
        <v>367</v>
      </c>
      <c r="E99" s="10" t="s">
        <v>11</v>
      </c>
      <c r="F99" s="9">
        <v>2</v>
      </c>
      <c r="G99" s="10"/>
      <c r="H99" s="11">
        <f t="shared" si="0"/>
        <v>0</v>
      </c>
    </row>
    <row r="100" spans="1:8" ht="24.75" customHeight="1">
      <c r="A100" s="7">
        <v>96</v>
      </c>
      <c r="B100" s="8" t="s">
        <v>368</v>
      </c>
      <c r="C100" s="10" t="s">
        <v>188</v>
      </c>
      <c r="D100" s="10" t="s">
        <v>241</v>
      </c>
      <c r="E100" s="10" t="s">
        <v>11</v>
      </c>
      <c r="F100" s="9">
        <v>60</v>
      </c>
      <c r="G100" s="10"/>
      <c r="H100" s="11">
        <f t="shared" si="0"/>
        <v>0</v>
      </c>
    </row>
    <row r="101" spans="1:8" ht="24.75" customHeight="1">
      <c r="A101" s="7">
        <v>97</v>
      </c>
      <c r="B101" s="8" t="s">
        <v>369</v>
      </c>
      <c r="C101" s="10" t="s">
        <v>188</v>
      </c>
      <c r="D101" s="10" t="s">
        <v>370</v>
      </c>
      <c r="E101" s="10" t="s">
        <v>11</v>
      </c>
      <c r="F101" s="9">
        <v>5</v>
      </c>
      <c r="G101" s="10"/>
      <c r="H101" s="11">
        <f t="shared" si="0"/>
        <v>0</v>
      </c>
    </row>
    <row r="102" spans="1:8" ht="24.75" customHeight="1">
      <c r="A102" s="7">
        <v>98</v>
      </c>
      <c r="B102" s="8" t="s">
        <v>371</v>
      </c>
      <c r="C102" s="10" t="s">
        <v>188</v>
      </c>
      <c r="D102" s="10" t="s">
        <v>372</v>
      </c>
      <c r="E102" s="10" t="s">
        <v>11</v>
      </c>
      <c r="F102" s="9">
        <v>3</v>
      </c>
      <c r="G102" s="10"/>
      <c r="H102" s="11">
        <f t="shared" si="0"/>
        <v>0</v>
      </c>
    </row>
    <row r="103" spans="1:8" ht="24.75" customHeight="1">
      <c r="A103" s="7">
        <v>99</v>
      </c>
      <c r="B103" s="8" t="s">
        <v>373</v>
      </c>
      <c r="C103" s="10" t="s">
        <v>188</v>
      </c>
      <c r="D103" s="10" t="s">
        <v>374</v>
      </c>
      <c r="E103" s="10" t="s">
        <v>11</v>
      </c>
      <c r="F103" s="9">
        <v>3</v>
      </c>
      <c r="G103" s="10"/>
      <c r="H103" s="11">
        <f t="shared" si="0"/>
        <v>0</v>
      </c>
    </row>
    <row r="104" spans="1:8" ht="48.75" customHeight="1">
      <c r="A104" s="7">
        <v>100</v>
      </c>
      <c r="B104" s="8" t="s">
        <v>375</v>
      </c>
      <c r="C104" s="10" t="s">
        <v>188</v>
      </c>
      <c r="D104" s="10" t="s">
        <v>376</v>
      </c>
      <c r="E104" s="10" t="s">
        <v>377</v>
      </c>
      <c r="F104" s="9">
        <v>660</v>
      </c>
      <c r="G104" s="10"/>
      <c r="H104" s="11">
        <f t="shared" si="0"/>
        <v>0</v>
      </c>
    </row>
    <row r="105" spans="1:8" ht="24.75" customHeight="1">
      <c r="A105" s="7">
        <v>101</v>
      </c>
      <c r="B105" s="8" t="s">
        <v>378</v>
      </c>
      <c r="C105" s="10" t="s">
        <v>188</v>
      </c>
      <c r="D105" s="10" t="s">
        <v>376</v>
      </c>
      <c r="E105" s="10" t="s">
        <v>377</v>
      </c>
      <c r="F105" s="9">
        <v>50</v>
      </c>
      <c r="G105" s="10"/>
      <c r="H105" s="11">
        <f t="shared" si="0"/>
        <v>0</v>
      </c>
    </row>
    <row r="106" spans="1:8" ht="24.75" customHeight="1">
      <c r="A106" s="7">
        <v>102</v>
      </c>
      <c r="B106" s="8" t="s">
        <v>379</v>
      </c>
      <c r="C106" s="10" t="s">
        <v>188</v>
      </c>
      <c r="D106" s="10" t="s">
        <v>370</v>
      </c>
      <c r="E106" s="10" t="s">
        <v>11</v>
      </c>
      <c r="F106" s="9">
        <v>5</v>
      </c>
      <c r="G106" s="10"/>
      <c r="H106" s="11">
        <f t="shared" si="0"/>
        <v>0</v>
      </c>
    </row>
    <row r="107" spans="1:8" ht="24.75" customHeight="1">
      <c r="A107" s="7">
        <v>103</v>
      </c>
      <c r="B107" s="8" t="s">
        <v>380</v>
      </c>
      <c r="C107" s="10" t="s">
        <v>188</v>
      </c>
      <c r="D107" s="10" t="s">
        <v>370</v>
      </c>
      <c r="E107" s="10" t="s">
        <v>11</v>
      </c>
      <c r="F107" s="9">
        <v>1</v>
      </c>
      <c r="G107" s="10"/>
      <c r="H107" s="11">
        <f t="shared" si="0"/>
        <v>0</v>
      </c>
    </row>
    <row r="108" spans="1:8" ht="24.75" customHeight="1">
      <c r="A108" s="7">
        <v>104</v>
      </c>
      <c r="B108" s="48" t="s">
        <v>381</v>
      </c>
      <c r="C108" s="10" t="s">
        <v>188</v>
      </c>
      <c r="D108" s="10" t="s">
        <v>382</v>
      </c>
      <c r="E108" s="10" t="s">
        <v>11</v>
      </c>
      <c r="F108" s="9">
        <v>2</v>
      </c>
      <c r="G108" s="50"/>
      <c r="H108" s="11">
        <f t="shared" si="0"/>
        <v>0</v>
      </c>
    </row>
    <row r="109" spans="1:8" ht="24.75" customHeight="1">
      <c r="A109" s="7">
        <v>105</v>
      </c>
      <c r="B109" s="8" t="s">
        <v>383</v>
      </c>
      <c r="C109" s="10" t="s">
        <v>188</v>
      </c>
      <c r="D109" s="10" t="s">
        <v>241</v>
      </c>
      <c r="E109" s="10" t="s">
        <v>11</v>
      </c>
      <c r="F109" s="9">
        <v>80</v>
      </c>
      <c r="G109" s="10"/>
      <c r="H109" s="11">
        <f t="shared" si="0"/>
        <v>0</v>
      </c>
    </row>
    <row r="110" spans="1:8" ht="24.75" customHeight="1">
      <c r="A110" s="7">
        <v>106</v>
      </c>
      <c r="B110" s="8" t="s">
        <v>384</v>
      </c>
      <c r="C110" s="10" t="s">
        <v>188</v>
      </c>
      <c r="D110" s="10" t="s">
        <v>267</v>
      </c>
      <c r="E110" s="10" t="s">
        <v>11</v>
      </c>
      <c r="F110" s="9">
        <v>5</v>
      </c>
      <c r="G110" s="10"/>
      <c r="H110" s="11">
        <f t="shared" si="0"/>
        <v>0</v>
      </c>
    </row>
    <row r="111" spans="1:8" ht="24.75" customHeight="1">
      <c r="A111" s="7">
        <v>107</v>
      </c>
      <c r="B111" s="8" t="s">
        <v>385</v>
      </c>
      <c r="C111" s="10" t="s">
        <v>188</v>
      </c>
      <c r="D111" s="10" t="s">
        <v>374</v>
      </c>
      <c r="E111" s="10" t="s">
        <v>11</v>
      </c>
      <c r="F111" s="9">
        <v>5</v>
      </c>
      <c r="G111" s="10"/>
      <c r="H111" s="11">
        <f t="shared" si="0"/>
        <v>0</v>
      </c>
    </row>
    <row r="112" spans="1:8" ht="24.75" customHeight="1">
      <c r="A112" s="7">
        <v>108</v>
      </c>
      <c r="B112" s="8" t="s">
        <v>386</v>
      </c>
      <c r="C112" s="10" t="s">
        <v>188</v>
      </c>
      <c r="D112" s="10" t="s">
        <v>264</v>
      </c>
      <c r="E112" s="10" t="s">
        <v>11</v>
      </c>
      <c r="F112" s="9">
        <v>210</v>
      </c>
      <c r="G112" s="10"/>
      <c r="H112" s="11">
        <f t="shared" si="0"/>
        <v>0</v>
      </c>
    </row>
    <row r="113" spans="1:8" ht="24.75" customHeight="1">
      <c r="A113" s="7">
        <v>109</v>
      </c>
      <c r="B113" s="8" t="s">
        <v>387</v>
      </c>
      <c r="C113" s="10" t="s">
        <v>188</v>
      </c>
      <c r="D113" s="10" t="s">
        <v>388</v>
      </c>
      <c r="E113" s="10" t="s">
        <v>11</v>
      </c>
      <c r="F113" s="9">
        <v>90</v>
      </c>
      <c r="G113" s="10"/>
      <c r="H113" s="11">
        <f t="shared" si="0"/>
        <v>0</v>
      </c>
    </row>
    <row r="114" spans="1:8" ht="24.75" customHeight="1">
      <c r="A114" s="7">
        <v>110</v>
      </c>
      <c r="B114" s="8" t="s">
        <v>389</v>
      </c>
      <c r="C114" s="10" t="s">
        <v>188</v>
      </c>
      <c r="D114" s="10" t="s">
        <v>390</v>
      </c>
      <c r="E114" s="10" t="s">
        <v>11</v>
      </c>
      <c r="F114" s="9">
        <v>3</v>
      </c>
      <c r="G114" s="10"/>
      <c r="H114" s="11">
        <f t="shared" si="0"/>
        <v>0</v>
      </c>
    </row>
    <row r="115" spans="1:8" ht="24.75" customHeight="1">
      <c r="A115" s="7">
        <v>111</v>
      </c>
      <c r="B115" s="8" t="s">
        <v>391</v>
      </c>
      <c r="C115" s="10" t="s">
        <v>188</v>
      </c>
      <c r="D115" s="10" t="s">
        <v>290</v>
      </c>
      <c r="E115" s="10" t="s">
        <v>11</v>
      </c>
      <c r="F115" s="9">
        <v>182</v>
      </c>
      <c r="G115" s="10"/>
      <c r="H115" s="11">
        <f t="shared" si="0"/>
        <v>0</v>
      </c>
    </row>
    <row r="116" spans="1:8" ht="24.75" customHeight="1">
      <c r="A116" s="7">
        <v>112</v>
      </c>
      <c r="B116" s="8" t="s">
        <v>392</v>
      </c>
      <c r="C116" s="10" t="s">
        <v>188</v>
      </c>
      <c r="D116" s="10">
        <v>200</v>
      </c>
      <c r="E116" s="10" t="s">
        <v>11</v>
      </c>
      <c r="F116" s="9">
        <v>5</v>
      </c>
      <c r="G116" s="10"/>
      <c r="H116" s="11">
        <f t="shared" si="0"/>
        <v>0</v>
      </c>
    </row>
    <row r="117" spans="1:8" ht="24.75" customHeight="1">
      <c r="A117" s="7">
        <v>113</v>
      </c>
      <c r="B117" s="8" t="s">
        <v>393</v>
      </c>
      <c r="C117" s="10" t="s">
        <v>188</v>
      </c>
      <c r="D117" s="10" t="s">
        <v>394</v>
      </c>
      <c r="E117" s="10" t="s">
        <v>11</v>
      </c>
      <c r="F117" s="9">
        <v>65</v>
      </c>
      <c r="G117" s="10"/>
      <c r="H117" s="11">
        <f t="shared" si="0"/>
        <v>0</v>
      </c>
    </row>
    <row r="118" spans="1:8" ht="24.75" customHeight="1">
      <c r="A118" s="7">
        <v>114</v>
      </c>
      <c r="B118" s="8" t="s">
        <v>395</v>
      </c>
      <c r="C118" s="10" t="s">
        <v>188</v>
      </c>
      <c r="D118" s="10" t="s">
        <v>310</v>
      </c>
      <c r="E118" s="10" t="s">
        <v>11</v>
      </c>
      <c r="F118" s="9">
        <v>20</v>
      </c>
      <c r="G118" s="10"/>
      <c r="H118" s="11">
        <f t="shared" si="0"/>
        <v>0</v>
      </c>
    </row>
    <row r="119" spans="1:8" ht="24.75" customHeight="1">
      <c r="A119" s="7">
        <v>115</v>
      </c>
      <c r="B119" s="8" t="s">
        <v>396</v>
      </c>
      <c r="C119" s="10" t="s">
        <v>188</v>
      </c>
      <c r="D119" s="10" t="s">
        <v>397</v>
      </c>
      <c r="E119" s="10" t="s">
        <v>11</v>
      </c>
      <c r="F119" s="9">
        <v>3</v>
      </c>
      <c r="G119" s="10"/>
      <c r="H119" s="11">
        <f t="shared" si="0"/>
        <v>0</v>
      </c>
    </row>
    <row r="120" spans="1:8" ht="24.75" customHeight="1">
      <c r="A120" s="7">
        <v>116</v>
      </c>
      <c r="B120" s="8" t="s">
        <v>398</v>
      </c>
      <c r="C120" s="10" t="s">
        <v>188</v>
      </c>
      <c r="D120" s="10" t="s">
        <v>264</v>
      </c>
      <c r="E120" s="10" t="s">
        <v>11</v>
      </c>
      <c r="F120" s="9">
        <v>5</v>
      </c>
      <c r="G120" s="10"/>
      <c r="H120" s="11">
        <f t="shared" si="0"/>
        <v>0</v>
      </c>
    </row>
    <row r="121" spans="1:8" ht="24.75" customHeight="1">
      <c r="A121" s="7">
        <v>117</v>
      </c>
      <c r="B121" s="8" t="s">
        <v>399</v>
      </c>
      <c r="C121" s="10" t="s">
        <v>188</v>
      </c>
      <c r="D121" s="10" t="s">
        <v>397</v>
      </c>
      <c r="E121" s="10" t="s">
        <v>11</v>
      </c>
      <c r="F121" s="9">
        <v>5</v>
      </c>
      <c r="G121" s="10"/>
      <c r="H121" s="11">
        <f t="shared" si="0"/>
        <v>0</v>
      </c>
    </row>
    <row r="122" spans="1:8" ht="24.75" customHeight="1">
      <c r="A122" s="7">
        <v>118</v>
      </c>
      <c r="B122" s="8" t="s">
        <v>400</v>
      </c>
      <c r="C122" s="10" t="s">
        <v>188</v>
      </c>
      <c r="D122" s="10" t="s">
        <v>401</v>
      </c>
      <c r="E122" s="10" t="s">
        <v>11</v>
      </c>
      <c r="F122" s="9">
        <v>5</v>
      </c>
      <c r="G122" s="10"/>
      <c r="H122" s="11">
        <f t="shared" si="0"/>
        <v>0</v>
      </c>
    </row>
    <row r="123" spans="1:8" ht="24.75" customHeight="1">
      <c r="A123" s="7">
        <v>119</v>
      </c>
      <c r="B123" s="8" t="s">
        <v>402</v>
      </c>
      <c r="C123" s="10" t="s">
        <v>188</v>
      </c>
      <c r="D123" s="10" t="s">
        <v>397</v>
      </c>
      <c r="E123" s="10" t="s">
        <v>11</v>
      </c>
      <c r="F123" s="9">
        <v>10</v>
      </c>
      <c r="G123" s="10"/>
      <c r="H123" s="11">
        <f t="shared" si="0"/>
        <v>0</v>
      </c>
    </row>
    <row r="124" spans="1:8" ht="24.75" customHeight="1">
      <c r="A124" s="7">
        <v>120</v>
      </c>
      <c r="B124" s="8" t="s">
        <v>403</v>
      </c>
      <c r="C124" s="10" t="s">
        <v>188</v>
      </c>
      <c r="D124" s="10" t="s">
        <v>288</v>
      </c>
      <c r="E124" s="10" t="s">
        <v>11</v>
      </c>
      <c r="F124" s="9">
        <v>1</v>
      </c>
      <c r="G124" s="10"/>
      <c r="H124" s="11">
        <f t="shared" si="0"/>
        <v>0</v>
      </c>
    </row>
    <row r="125" spans="1:8" ht="24.75" customHeight="1">
      <c r="A125" s="7">
        <v>121</v>
      </c>
      <c r="B125" s="8" t="s">
        <v>404</v>
      </c>
      <c r="C125" s="10" t="s">
        <v>188</v>
      </c>
      <c r="D125" s="10" t="s">
        <v>397</v>
      </c>
      <c r="E125" s="10" t="s">
        <v>11</v>
      </c>
      <c r="F125" s="9">
        <v>1</v>
      </c>
      <c r="G125" s="10"/>
      <c r="H125" s="11">
        <f t="shared" si="0"/>
        <v>0</v>
      </c>
    </row>
    <row r="126" spans="1:8" ht="24.75" customHeight="1">
      <c r="A126" s="7">
        <v>122</v>
      </c>
      <c r="B126" s="8" t="s">
        <v>405</v>
      </c>
      <c r="C126" s="10" t="s">
        <v>188</v>
      </c>
      <c r="D126" s="10" t="s">
        <v>264</v>
      </c>
      <c r="E126" s="10" t="s">
        <v>11</v>
      </c>
      <c r="F126" s="9">
        <v>5</v>
      </c>
      <c r="G126" s="10"/>
      <c r="H126" s="11">
        <f t="shared" si="0"/>
        <v>0</v>
      </c>
    </row>
    <row r="127" spans="1:8" ht="24.75" customHeight="1">
      <c r="A127" s="7">
        <v>123</v>
      </c>
      <c r="B127" s="8" t="s">
        <v>406</v>
      </c>
      <c r="C127" s="10" t="s">
        <v>188</v>
      </c>
      <c r="D127" s="10" t="s">
        <v>407</v>
      </c>
      <c r="E127" s="10" t="s">
        <v>13</v>
      </c>
      <c r="F127" s="9">
        <v>60</v>
      </c>
      <c r="G127" s="10"/>
      <c r="H127" s="11">
        <f t="shared" si="0"/>
        <v>0</v>
      </c>
    </row>
    <row r="128" spans="1:8" ht="24.75" customHeight="1">
      <c r="A128" s="7">
        <v>124</v>
      </c>
      <c r="B128" s="8" t="s">
        <v>406</v>
      </c>
      <c r="C128" s="10" t="s">
        <v>188</v>
      </c>
      <c r="D128" s="10" t="s">
        <v>297</v>
      </c>
      <c r="E128" s="10" t="s">
        <v>11</v>
      </c>
      <c r="F128" s="9">
        <v>1</v>
      </c>
      <c r="G128" s="10"/>
      <c r="H128" s="11">
        <f t="shared" si="0"/>
        <v>0</v>
      </c>
    </row>
    <row r="129" spans="1:8" ht="24.75" customHeight="1">
      <c r="A129" s="7">
        <v>125</v>
      </c>
      <c r="B129" s="8" t="s">
        <v>408</v>
      </c>
      <c r="C129" s="10" t="s">
        <v>188</v>
      </c>
      <c r="D129" s="10" t="s">
        <v>409</v>
      </c>
      <c r="E129" s="10" t="s">
        <v>11</v>
      </c>
      <c r="F129" s="9">
        <v>5</v>
      </c>
      <c r="G129" s="10"/>
      <c r="H129" s="11">
        <f t="shared" si="0"/>
        <v>0</v>
      </c>
    </row>
    <row r="130" spans="1:8" ht="24.75" customHeight="1">
      <c r="A130" s="7">
        <v>126</v>
      </c>
      <c r="B130" s="8" t="s">
        <v>408</v>
      </c>
      <c r="C130" s="10" t="s">
        <v>188</v>
      </c>
      <c r="D130" s="10" t="s">
        <v>288</v>
      </c>
      <c r="E130" s="10" t="s">
        <v>11</v>
      </c>
      <c r="F130" s="9">
        <v>1</v>
      </c>
      <c r="G130" s="10"/>
      <c r="H130" s="11">
        <f t="shared" si="0"/>
        <v>0</v>
      </c>
    </row>
    <row r="131" spans="1:8" ht="24.75" customHeight="1">
      <c r="A131" s="7">
        <v>127</v>
      </c>
      <c r="B131" s="8" t="s">
        <v>410</v>
      </c>
      <c r="C131" s="10" t="s">
        <v>188</v>
      </c>
      <c r="D131" s="10" t="s">
        <v>288</v>
      </c>
      <c r="E131" s="10" t="s">
        <v>11</v>
      </c>
      <c r="F131" s="9">
        <v>10</v>
      </c>
      <c r="G131" s="10"/>
      <c r="H131" s="11">
        <f t="shared" si="0"/>
        <v>0</v>
      </c>
    </row>
    <row r="132" spans="1:8" ht="24.75" customHeight="1">
      <c r="A132" s="7">
        <v>128</v>
      </c>
      <c r="B132" s="8" t="s">
        <v>411</v>
      </c>
      <c r="C132" s="10" t="s">
        <v>188</v>
      </c>
      <c r="D132" s="10" t="s">
        <v>412</v>
      </c>
      <c r="E132" s="10" t="s">
        <v>11</v>
      </c>
      <c r="F132" s="9">
        <v>25</v>
      </c>
      <c r="G132" s="10"/>
      <c r="H132" s="11">
        <f t="shared" si="0"/>
        <v>0</v>
      </c>
    </row>
    <row r="133" spans="1:8" ht="24.75" customHeight="1">
      <c r="A133" s="7">
        <v>129</v>
      </c>
      <c r="B133" s="8" t="s">
        <v>413</v>
      </c>
      <c r="C133" s="10" t="s">
        <v>188</v>
      </c>
      <c r="D133" s="10" t="s">
        <v>245</v>
      </c>
      <c r="E133" s="10" t="s">
        <v>13</v>
      </c>
      <c r="F133" s="9">
        <v>675</v>
      </c>
      <c r="G133" s="10"/>
      <c r="H133" s="11">
        <f t="shared" si="0"/>
        <v>0</v>
      </c>
    </row>
    <row r="134" spans="1:8" ht="24.75" customHeight="1">
      <c r="A134" s="7">
        <v>130</v>
      </c>
      <c r="B134" s="8" t="s">
        <v>414</v>
      </c>
      <c r="C134" s="10" t="s">
        <v>188</v>
      </c>
      <c r="D134" s="10" t="s">
        <v>319</v>
      </c>
      <c r="E134" s="10" t="s">
        <v>11</v>
      </c>
      <c r="F134" s="9">
        <v>2</v>
      </c>
      <c r="G134" s="10"/>
      <c r="H134" s="11">
        <f t="shared" si="0"/>
        <v>0</v>
      </c>
    </row>
    <row r="135" spans="1:8" ht="24.75" customHeight="1">
      <c r="A135" s="7">
        <v>131</v>
      </c>
      <c r="B135" s="8" t="s">
        <v>415</v>
      </c>
      <c r="C135" s="10" t="s">
        <v>188</v>
      </c>
      <c r="D135" s="10" t="s">
        <v>267</v>
      </c>
      <c r="E135" s="10" t="s">
        <v>11</v>
      </c>
      <c r="F135" s="9">
        <v>1.3</v>
      </c>
      <c r="G135" s="10"/>
      <c r="H135" s="11">
        <f t="shared" si="0"/>
        <v>0</v>
      </c>
    </row>
    <row r="136" spans="1:11" ht="24.75" customHeight="1">
      <c r="A136" s="7">
        <v>132</v>
      </c>
      <c r="B136" s="8" t="s">
        <v>416</v>
      </c>
      <c r="C136" s="10" t="s">
        <v>188</v>
      </c>
      <c r="D136" s="10" t="s">
        <v>417</v>
      </c>
      <c r="E136" s="10" t="s">
        <v>11</v>
      </c>
      <c r="F136" s="9">
        <v>130</v>
      </c>
      <c r="G136" s="10"/>
      <c r="H136" s="11">
        <f t="shared" si="0"/>
        <v>0</v>
      </c>
      <c r="K136" s="26"/>
    </row>
    <row r="137" spans="1:8" ht="29.25" customHeight="1">
      <c r="A137" s="7">
        <v>133</v>
      </c>
      <c r="B137" s="8" t="s">
        <v>418</v>
      </c>
      <c r="C137" s="10" t="s">
        <v>188</v>
      </c>
      <c r="D137" s="10" t="s">
        <v>317</v>
      </c>
      <c r="E137" s="10" t="s">
        <v>11</v>
      </c>
      <c r="F137" s="9">
        <v>50</v>
      </c>
      <c r="G137" s="10"/>
      <c r="H137" s="11">
        <f t="shared" si="0"/>
        <v>0</v>
      </c>
    </row>
    <row r="138" spans="1:8" ht="33.75" customHeight="1">
      <c r="A138" s="7">
        <v>134</v>
      </c>
      <c r="B138" s="51" t="s">
        <v>419</v>
      </c>
      <c r="C138" s="10" t="s">
        <v>188</v>
      </c>
      <c r="D138" s="10" t="s">
        <v>420</v>
      </c>
      <c r="E138" s="10" t="s">
        <v>11</v>
      </c>
      <c r="F138" s="52">
        <v>4450</v>
      </c>
      <c r="G138" s="10"/>
      <c r="H138" s="11">
        <f t="shared" si="0"/>
        <v>0</v>
      </c>
    </row>
    <row r="139" spans="1:8" ht="29.25" customHeight="1">
      <c r="A139" s="7">
        <v>135</v>
      </c>
      <c r="B139" s="53" t="s">
        <v>421</v>
      </c>
      <c r="C139" s="10" t="s">
        <v>188</v>
      </c>
      <c r="D139" s="10" t="s">
        <v>420</v>
      </c>
      <c r="E139" s="10" t="s">
        <v>11</v>
      </c>
      <c r="F139" s="52">
        <v>50</v>
      </c>
      <c r="G139" s="10"/>
      <c r="H139" s="11">
        <f t="shared" si="0"/>
        <v>0</v>
      </c>
    </row>
    <row r="140" spans="1:8" ht="24.75" customHeight="1">
      <c r="A140" s="7">
        <v>136</v>
      </c>
      <c r="B140" s="8" t="s">
        <v>422</v>
      </c>
      <c r="C140" s="10" t="s">
        <v>188</v>
      </c>
      <c r="D140" s="10" t="s">
        <v>420</v>
      </c>
      <c r="E140" s="10" t="s">
        <v>11</v>
      </c>
      <c r="F140" s="9">
        <v>50</v>
      </c>
      <c r="G140" s="10"/>
      <c r="H140" s="11">
        <f t="shared" si="0"/>
        <v>0</v>
      </c>
    </row>
    <row r="141" spans="1:8" ht="24.75" customHeight="1">
      <c r="A141" s="7">
        <v>137</v>
      </c>
      <c r="B141" s="8" t="s">
        <v>422</v>
      </c>
      <c r="C141" s="10" t="s">
        <v>188</v>
      </c>
      <c r="D141" s="10" t="s">
        <v>370</v>
      </c>
      <c r="E141" s="10" t="s">
        <v>11</v>
      </c>
      <c r="F141" s="9">
        <v>20</v>
      </c>
      <c r="G141" s="10"/>
      <c r="H141" s="11">
        <f t="shared" si="0"/>
        <v>0</v>
      </c>
    </row>
    <row r="142" spans="1:8" ht="24.75" customHeight="1">
      <c r="A142" s="7">
        <v>138</v>
      </c>
      <c r="B142" s="8" t="s">
        <v>423</v>
      </c>
      <c r="C142" s="10" t="s">
        <v>188</v>
      </c>
      <c r="D142" s="10" t="s">
        <v>424</v>
      </c>
      <c r="E142" s="10" t="s">
        <v>11</v>
      </c>
      <c r="F142" s="9">
        <v>10</v>
      </c>
      <c r="G142" s="10"/>
      <c r="H142" s="11">
        <f t="shared" si="0"/>
        <v>0</v>
      </c>
    </row>
    <row r="143" spans="1:8" ht="24.75" customHeight="1">
      <c r="A143" s="7">
        <v>139</v>
      </c>
      <c r="B143" s="8" t="s">
        <v>425</v>
      </c>
      <c r="C143" s="10" t="s">
        <v>188</v>
      </c>
      <c r="D143" s="10" t="s">
        <v>426</v>
      </c>
      <c r="E143" s="10" t="s">
        <v>11</v>
      </c>
      <c r="F143" s="9">
        <v>5</v>
      </c>
      <c r="G143" s="10"/>
      <c r="H143" s="11">
        <f t="shared" si="0"/>
        <v>0</v>
      </c>
    </row>
    <row r="144" spans="1:8" ht="24.75" customHeight="1">
      <c r="A144" s="7">
        <v>140</v>
      </c>
      <c r="B144" s="8" t="s">
        <v>427</v>
      </c>
      <c r="C144" s="10" t="s">
        <v>188</v>
      </c>
      <c r="D144" s="10" t="s">
        <v>428</v>
      </c>
      <c r="E144" s="10" t="s">
        <v>11</v>
      </c>
      <c r="F144" s="9">
        <v>385</v>
      </c>
      <c r="G144" s="10"/>
      <c r="H144" s="11">
        <f t="shared" si="0"/>
        <v>0</v>
      </c>
    </row>
    <row r="145" spans="1:8" ht="24.75" customHeight="1">
      <c r="A145" s="7">
        <v>141</v>
      </c>
      <c r="B145" s="8" t="s">
        <v>429</v>
      </c>
      <c r="C145" s="10" t="s">
        <v>188</v>
      </c>
      <c r="D145" s="10" t="s">
        <v>397</v>
      </c>
      <c r="E145" s="10" t="s">
        <v>11</v>
      </c>
      <c r="F145" s="9">
        <v>5</v>
      </c>
      <c r="G145" s="10"/>
      <c r="H145" s="11">
        <f t="shared" si="0"/>
        <v>0</v>
      </c>
    </row>
    <row r="146" spans="1:8" ht="24.75" customHeight="1">
      <c r="A146" s="7">
        <v>142</v>
      </c>
      <c r="B146" s="8" t="s">
        <v>430</v>
      </c>
      <c r="C146" s="10" t="s">
        <v>188</v>
      </c>
      <c r="D146" s="10" t="s">
        <v>397</v>
      </c>
      <c r="E146" s="10" t="s">
        <v>11</v>
      </c>
      <c r="F146" s="9">
        <v>5</v>
      </c>
      <c r="G146" s="10"/>
      <c r="H146" s="11">
        <f t="shared" si="0"/>
        <v>0</v>
      </c>
    </row>
    <row r="147" spans="1:8" ht="24.75" customHeight="1">
      <c r="A147" s="7">
        <v>143</v>
      </c>
      <c r="B147" s="8" t="s">
        <v>431</v>
      </c>
      <c r="C147" s="10" t="s">
        <v>188</v>
      </c>
      <c r="D147" s="10" t="s">
        <v>245</v>
      </c>
      <c r="E147" s="10" t="s">
        <v>11</v>
      </c>
      <c r="F147" s="9">
        <v>200</v>
      </c>
      <c r="G147" s="10"/>
      <c r="H147" s="11">
        <f t="shared" si="0"/>
        <v>0</v>
      </c>
    </row>
    <row r="148" spans="1:8" ht="24.75" customHeight="1">
      <c r="A148" s="7">
        <v>144</v>
      </c>
      <c r="B148" s="8" t="s">
        <v>432</v>
      </c>
      <c r="C148" s="10" t="s">
        <v>188</v>
      </c>
      <c r="D148" s="10" t="s">
        <v>245</v>
      </c>
      <c r="E148" s="10" t="s">
        <v>13</v>
      </c>
      <c r="F148" s="9">
        <v>1</v>
      </c>
      <c r="G148" s="10"/>
      <c r="H148" s="11">
        <f t="shared" si="0"/>
        <v>0</v>
      </c>
    </row>
    <row r="149" spans="1:8" ht="24.75" customHeight="1">
      <c r="A149" s="7">
        <v>145</v>
      </c>
      <c r="B149" s="8" t="s">
        <v>433</v>
      </c>
      <c r="C149" s="10" t="s">
        <v>188</v>
      </c>
      <c r="D149" s="10" t="s">
        <v>434</v>
      </c>
      <c r="E149" s="10" t="s">
        <v>11</v>
      </c>
      <c r="F149" s="9">
        <v>3</v>
      </c>
      <c r="G149" s="10"/>
      <c r="H149" s="11">
        <f t="shared" si="0"/>
        <v>0</v>
      </c>
    </row>
    <row r="150" spans="1:8" ht="24.75" customHeight="1">
      <c r="A150" s="7">
        <v>146</v>
      </c>
      <c r="B150" s="8" t="s">
        <v>435</v>
      </c>
      <c r="C150" s="10" t="s">
        <v>188</v>
      </c>
      <c r="D150" s="10" t="s">
        <v>241</v>
      </c>
      <c r="E150" s="10" t="s">
        <v>11</v>
      </c>
      <c r="F150" s="9">
        <v>10</v>
      </c>
      <c r="G150" s="10"/>
      <c r="H150" s="11">
        <f t="shared" si="0"/>
        <v>0</v>
      </c>
    </row>
    <row r="151" spans="1:8" ht="24.75" customHeight="1">
      <c r="A151" s="7">
        <v>147</v>
      </c>
      <c r="B151" s="8" t="s">
        <v>436</v>
      </c>
      <c r="C151" s="10" t="s">
        <v>188</v>
      </c>
      <c r="D151" s="10" t="s">
        <v>243</v>
      </c>
      <c r="E151" s="10" t="s">
        <v>11</v>
      </c>
      <c r="F151" s="9">
        <v>1</v>
      </c>
      <c r="G151" s="10"/>
      <c r="H151" s="11">
        <f t="shared" si="0"/>
        <v>0</v>
      </c>
    </row>
    <row r="152" spans="1:8" ht="24.75" customHeight="1">
      <c r="A152" s="7">
        <v>148</v>
      </c>
      <c r="B152" s="8" t="s">
        <v>437</v>
      </c>
      <c r="C152" s="10" t="s">
        <v>188</v>
      </c>
      <c r="D152" s="10" t="s">
        <v>245</v>
      </c>
      <c r="E152" s="10" t="s">
        <v>13</v>
      </c>
      <c r="F152" s="9">
        <v>1</v>
      </c>
      <c r="G152" s="10"/>
      <c r="H152" s="11">
        <f t="shared" si="0"/>
        <v>0</v>
      </c>
    </row>
    <row r="153" spans="1:8" ht="24.75" customHeight="1">
      <c r="A153" s="7">
        <v>149</v>
      </c>
      <c r="B153" s="8" t="s">
        <v>438</v>
      </c>
      <c r="C153" s="10" t="s">
        <v>188</v>
      </c>
      <c r="D153" s="10" t="s">
        <v>394</v>
      </c>
      <c r="E153" s="10" t="s">
        <v>11</v>
      </c>
      <c r="F153" s="9">
        <v>1</v>
      </c>
      <c r="G153" s="10"/>
      <c r="H153" s="11">
        <f t="shared" si="0"/>
        <v>0</v>
      </c>
    </row>
    <row r="154" spans="1:8" ht="24.75" customHeight="1">
      <c r="A154" s="7">
        <v>150</v>
      </c>
      <c r="B154" s="8" t="s">
        <v>439</v>
      </c>
      <c r="C154" s="10" t="s">
        <v>188</v>
      </c>
      <c r="D154" s="10" t="s">
        <v>245</v>
      </c>
      <c r="E154" s="10" t="s">
        <v>13</v>
      </c>
      <c r="F154" s="9">
        <v>1</v>
      </c>
      <c r="G154" s="10"/>
      <c r="H154" s="11">
        <f t="shared" si="0"/>
        <v>0</v>
      </c>
    </row>
    <row r="155" spans="1:8" ht="24.75" customHeight="1">
      <c r="A155" s="7">
        <v>151</v>
      </c>
      <c r="B155" s="8" t="s">
        <v>440</v>
      </c>
      <c r="C155" s="10" t="s">
        <v>188</v>
      </c>
      <c r="D155" s="10" t="s">
        <v>245</v>
      </c>
      <c r="E155" s="10" t="s">
        <v>13</v>
      </c>
      <c r="F155" s="9">
        <v>1</v>
      </c>
      <c r="G155" s="10"/>
      <c r="H155" s="11">
        <f t="shared" si="0"/>
        <v>0</v>
      </c>
    </row>
    <row r="156" spans="1:8" ht="24.75" customHeight="1">
      <c r="A156" s="7">
        <v>152</v>
      </c>
      <c r="B156" s="8" t="s">
        <v>441</v>
      </c>
      <c r="C156" s="10" t="s">
        <v>188</v>
      </c>
      <c r="D156" s="10" t="s">
        <v>390</v>
      </c>
      <c r="E156" s="10" t="s">
        <v>11</v>
      </c>
      <c r="F156" s="9">
        <v>1</v>
      </c>
      <c r="G156" s="10"/>
      <c r="H156" s="11">
        <f t="shared" si="0"/>
        <v>0</v>
      </c>
    </row>
    <row r="157" spans="1:8" ht="24.75" customHeight="1">
      <c r="A157" s="7">
        <v>153</v>
      </c>
      <c r="B157" s="8" t="s">
        <v>442</v>
      </c>
      <c r="C157" s="10" t="s">
        <v>188</v>
      </c>
      <c r="D157" s="10" t="s">
        <v>443</v>
      </c>
      <c r="E157" s="10" t="s">
        <v>11</v>
      </c>
      <c r="F157" s="9">
        <v>15</v>
      </c>
      <c r="G157" s="10"/>
      <c r="H157" s="11">
        <f t="shared" si="0"/>
        <v>0</v>
      </c>
    </row>
    <row r="158" spans="1:8" ht="24.75" customHeight="1">
      <c r="A158" s="7">
        <v>154</v>
      </c>
      <c r="B158" s="8" t="s">
        <v>444</v>
      </c>
      <c r="C158" s="10" t="s">
        <v>188</v>
      </c>
      <c r="D158" s="10" t="s">
        <v>288</v>
      </c>
      <c r="E158" s="10" t="s">
        <v>11</v>
      </c>
      <c r="F158" s="9">
        <v>5</v>
      </c>
      <c r="G158" s="10"/>
      <c r="H158" s="11">
        <f t="shared" si="0"/>
        <v>0</v>
      </c>
    </row>
    <row r="159" spans="1:8" ht="24.75" customHeight="1">
      <c r="A159" s="7">
        <v>155</v>
      </c>
      <c r="B159" s="8" t="s">
        <v>445</v>
      </c>
      <c r="C159" s="10" t="s">
        <v>188</v>
      </c>
      <c r="D159" s="10" t="s">
        <v>245</v>
      </c>
      <c r="E159" s="10" t="s">
        <v>13</v>
      </c>
      <c r="F159" s="9">
        <v>1</v>
      </c>
      <c r="G159" s="10"/>
      <c r="H159" s="11">
        <f t="shared" si="0"/>
        <v>0</v>
      </c>
    </row>
    <row r="160" spans="1:8" ht="24.75" customHeight="1">
      <c r="A160" s="7">
        <v>156</v>
      </c>
      <c r="B160" s="8" t="s">
        <v>446</v>
      </c>
      <c r="C160" s="10" t="s">
        <v>188</v>
      </c>
      <c r="D160" s="10" t="s">
        <v>290</v>
      </c>
      <c r="E160" s="10" t="s">
        <v>11</v>
      </c>
      <c r="F160" s="9">
        <v>50</v>
      </c>
      <c r="G160" s="10"/>
      <c r="H160" s="11">
        <f t="shared" si="0"/>
        <v>0</v>
      </c>
    </row>
    <row r="161" spans="1:8" ht="24.75" customHeight="1">
      <c r="A161" s="7">
        <v>157</v>
      </c>
      <c r="B161" s="8" t="s">
        <v>447</v>
      </c>
      <c r="C161" s="10" t="s">
        <v>188</v>
      </c>
      <c r="D161" s="10" t="s">
        <v>448</v>
      </c>
      <c r="E161" s="10" t="s">
        <v>11</v>
      </c>
      <c r="F161" s="9">
        <v>30</v>
      </c>
      <c r="G161" s="10"/>
      <c r="H161" s="11">
        <f t="shared" si="0"/>
        <v>0</v>
      </c>
    </row>
    <row r="162" spans="1:8" ht="24.75" customHeight="1">
      <c r="A162" s="7">
        <v>158</v>
      </c>
      <c r="B162" s="8" t="s">
        <v>449</v>
      </c>
      <c r="C162" s="10" t="s">
        <v>188</v>
      </c>
      <c r="D162" s="10" t="s">
        <v>450</v>
      </c>
      <c r="E162" s="10" t="s">
        <v>11</v>
      </c>
      <c r="F162" s="9">
        <v>10</v>
      </c>
      <c r="G162" s="10"/>
      <c r="H162" s="11">
        <f t="shared" si="0"/>
        <v>0</v>
      </c>
    </row>
    <row r="163" spans="1:8" ht="24.75" customHeight="1">
      <c r="A163" s="7">
        <v>159</v>
      </c>
      <c r="B163" s="8" t="s">
        <v>451</v>
      </c>
      <c r="C163" s="10" t="s">
        <v>188</v>
      </c>
      <c r="D163" s="10" t="s">
        <v>452</v>
      </c>
      <c r="E163" s="10" t="s">
        <v>11</v>
      </c>
      <c r="F163" s="9">
        <v>15</v>
      </c>
      <c r="G163" s="10"/>
      <c r="H163" s="11">
        <f t="shared" si="0"/>
        <v>0</v>
      </c>
    </row>
    <row r="164" spans="1:8" ht="24.75" customHeight="1">
      <c r="A164" s="7">
        <v>160</v>
      </c>
      <c r="B164" s="8" t="s">
        <v>453</v>
      </c>
      <c r="C164" s="10" t="s">
        <v>188</v>
      </c>
      <c r="D164" s="10" t="s">
        <v>372</v>
      </c>
      <c r="E164" s="10" t="s">
        <v>11</v>
      </c>
      <c r="F164" s="9">
        <v>50</v>
      </c>
      <c r="G164" s="10"/>
      <c r="H164" s="11">
        <f t="shared" si="0"/>
        <v>0</v>
      </c>
    </row>
    <row r="165" spans="1:8" ht="24.75" customHeight="1">
      <c r="A165" s="7">
        <v>161</v>
      </c>
      <c r="B165" s="8" t="s">
        <v>454</v>
      </c>
      <c r="C165" s="10" t="s">
        <v>188</v>
      </c>
      <c r="D165" s="10" t="s">
        <v>372</v>
      </c>
      <c r="E165" s="10" t="s">
        <v>11</v>
      </c>
      <c r="F165" s="9">
        <v>3510</v>
      </c>
      <c r="G165" s="10"/>
      <c r="H165" s="11">
        <f t="shared" si="0"/>
        <v>0</v>
      </c>
    </row>
    <row r="166" spans="1:8" ht="24.75" customHeight="1">
      <c r="A166" s="7">
        <v>162</v>
      </c>
      <c r="B166" s="8" t="s">
        <v>455</v>
      </c>
      <c r="C166" s="10" t="s">
        <v>188</v>
      </c>
      <c r="D166" s="10" t="s">
        <v>243</v>
      </c>
      <c r="E166" s="10" t="s">
        <v>11</v>
      </c>
      <c r="F166" s="9">
        <v>90</v>
      </c>
      <c r="G166" s="10"/>
      <c r="H166" s="11">
        <f t="shared" si="0"/>
        <v>0</v>
      </c>
    </row>
    <row r="167" spans="1:8" ht="24.75" customHeight="1">
      <c r="A167" s="7">
        <v>163</v>
      </c>
      <c r="B167" s="8" t="s">
        <v>456</v>
      </c>
      <c r="C167" s="10" t="s">
        <v>188</v>
      </c>
      <c r="D167" s="10" t="s">
        <v>288</v>
      </c>
      <c r="E167" s="10" t="s">
        <v>11</v>
      </c>
      <c r="F167" s="9">
        <v>3</v>
      </c>
      <c r="G167" s="10"/>
      <c r="H167" s="11">
        <f t="shared" si="0"/>
        <v>0</v>
      </c>
    </row>
    <row r="168" spans="1:8" ht="24.75" customHeight="1">
      <c r="A168" s="7">
        <v>164</v>
      </c>
      <c r="B168" s="8" t="s">
        <v>457</v>
      </c>
      <c r="C168" s="10" t="s">
        <v>188</v>
      </c>
      <c r="D168" s="10" t="s">
        <v>412</v>
      </c>
      <c r="E168" s="10" t="s">
        <v>11</v>
      </c>
      <c r="F168" s="9">
        <v>55</v>
      </c>
      <c r="G168" s="10"/>
      <c r="H168" s="11">
        <f t="shared" si="0"/>
        <v>0</v>
      </c>
    </row>
    <row r="169" spans="1:8" ht="24.75" customHeight="1">
      <c r="A169" s="7">
        <v>165</v>
      </c>
      <c r="B169" s="8" t="s">
        <v>458</v>
      </c>
      <c r="C169" s="10" t="s">
        <v>188</v>
      </c>
      <c r="D169" s="10" t="s">
        <v>241</v>
      </c>
      <c r="E169" s="10" t="s">
        <v>11</v>
      </c>
      <c r="F169" s="9">
        <v>60</v>
      </c>
      <c r="G169" s="10"/>
      <c r="H169" s="11">
        <f t="shared" si="0"/>
        <v>0</v>
      </c>
    </row>
    <row r="170" spans="1:8" ht="24.75" customHeight="1">
      <c r="A170" s="7">
        <v>166</v>
      </c>
      <c r="B170" s="8" t="s">
        <v>459</v>
      </c>
      <c r="C170" s="10" t="s">
        <v>188</v>
      </c>
      <c r="D170" s="10" t="s">
        <v>236</v>
      </c>
      <c r="E170" s="10" t="s">
        <v>11</v>
      </c>
      <c r="F170" s="9">
        <v>5</v>
      </c>
      <c r="G170" s="10"/>
      <c r="H170" s="11">
        <f t="shared" si="0"/>
        <v>0</v>
      </c>
    </row>
    <row r="171" spans="1:8" ht="24.75" customHeight="1">
      <c r="A171" s="7">
        <v>167</v>
      </c>
      <c r="B171" s="8" t="s">
        <v>460</v>
      </c>
      <c r="C171" s="10" t="s">
        <v>188</v>
      </c>
      <c r="D171" s="10" t="s">
        <v>288</v>
      </c>
      <c r="E171" s="10" t="s">
        <v>11</v>
      </c>
      <c r="F171" s="9">
        <v>3</v>
      </c>
      <c r="G171" s="10"/>
      <c r="H171" s="11">
        <f t="shared" si="0"/>
        <v>0</v>
      </c>
    </row>
    <row r="172" spans="1:8" ht="24.75" customHeight="1">
      <c r="A172" s="7">
        <v>168</v>
      </c>
      <c r="B172" s="8" t="s">
        <v>461</v>
      </c>
      <c r="C172" s="10" t="s">
        <v>188</v>
      </c>
      <c r="D172" s="10" t="s">
        <v>264</v>
      </c>
      <c r="E172" s="10" t="s">
        <v>11</v>
      </c>
      <c r="F172" s="9">
        <v>40</v>
      </c>
      <c r="G172" s="10"/>
      <c r="H172" s="11">
        <f t="shared" si="0"/>
        <v>0</v>
      </c>
    </row>
    <row r="173" spans="1:8" ht="24.75" customHeight="1">
      <c r="A173" s="7">
        <v>169</v>
      </c>
      <c r="B173" s="8" t="s">
        <v>462</v>
      </c>
      <c r="C173" s="10" t="s">
        <v>188</v>
      </c>
      <c r="D173" s="10" t="s">
        <v>463</v>
      </c>
      <c r="E173" s="10" t="s">
        <v>11</v>
      </c>
      <c r="F173" s="9">
        <v>140</v>
      </c>
      <c r="G173" s="10"/>
      <c r="H173" s="11">
        <f t="shared" si="0"/>
        <v>0</v>
      </c>
    </row>
    <row r="174" spans="1:8" ht="24.75" customHeight="1">
      <c r="A174" s="7">
        <v>170</v>
      </c>
      <c r="B174" s="8" t="s">
        <v>464</v>
      </c>
      <c r="C174" s="10" t="s">
        <v>188</v>
      </c>
      <c r="D174" s="10" t="s">
        <v>465</v>
      </c>
      <c r="E174" s="10" t="s">
        <v>11</v>
      </c>
      <c r="F174" s="9">
        <v>20</v>
      </c>
      <c r="G174" s="10"/>
      <c r="H174" s="11">
        <f t="shared" si="0"/>
        <v>0</v>
      </c>
    </row>
    <row r="175" spans="1:8" ht="24.75" customHeight="1">
      <c r="A175" s="54"/>
      <c r="B175" s="25" t="s">
        <v>30</v>
      </c>
      <c r="C175" s="25" t="s">
        <v>31</v>
      </c>
      <c r="D175" s="25" t="s">
        <v>31</v>
      </c>
      <c r="E175" s="25" t="s">
        <v>31</v>
      </c>
      <c r="F175" s="25" t="s">
        <v>31</v>
      </c>
      <c r="G175" s="25" t="s">
        <v>31</v>
      </c>
      <c r="H175" s="11">
        <f>SUM(H5:H174)</f>
        <v>0</v>
      </c>
    </row>
    <row r="176" spans="1:8" ht="12.75">
      <c r="A176" s="55"/>
      <c r="B176" s="56"/>
      <c r="C176" s="56"/>
      <c r="D176" s="55"/>
      <c r="E176" s="55"/>
      <c r="F176" s="55"/>
      <c r="G176" s="55"/>
      <c r="H176" s="55"/>
    </row>
    <row r="177" spans="1:9" ht="12.75">
      <c r="A177" s="14" t="s">
        <v>154</v>
      </c>
      <c r="B177" s="56"/>
      <c r="C177" s="55"/>
      <c r="D177" s="55"/>
      <c r="E177" s="55"/>
      <c r="F177" s="55"/>
      <c r="G177" s="55"/>
      <c r="H177" s="17" t="s">
        <v>32</v>
      </c>
      <c r="I177" s="17" t="s">
        <v>33</v>
      </c>
    </row>
    <row r="178" spans="1:9" ht="12.75">
      <c r="A178" s="55"/>
      <c r="B178" s="55"/>
      <c r="C178" s="55"/>
      <c r="D178" s="55"/>
      <c r="E178" s="55"/>
      <c r="F178" s="55"/>
      <c r="G178" s="55"/>
      <c r="H178" s="17">
        <v>108</v>
      </c>
      <c r="I178" s="11">
        <f>H175/H178*100</f>
        <v>0</v>
      </c>
    </row>
    <row r="179" spans="1:10" ht="12.75">
      <c r="A179" s="55"/>
      <c r="B179" s="55"/>
      <c r="C179" s="55"/>
      <c r="D179" s="55"/>
      <c r="E179" s="55"/>
      <c r="F179" s="55"/>
      <c r="G179" s="55"/>
      <c r="H179" s="55"/>
      <c r="J179" t="s">
        <v>466</v>
      </c>
    </row>
    <row r="189" ht="12.75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sheetProtection selectLockedCells="1" selectUnlockedCells="1"/>
  <mergeCells count="3">
    <mergeCell ref="E2:G2"/>
    <mergeCell ref="B3:F3"/>
    <mergeCell ref="G3:H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2015-03-10T12:02:06Z</cp:lastPrinted>
  <dcterms:created xsi:type="dcterms:W3CDTF">1997-02-26T12:46:56Z</dcterms:created>
  <dcterms:modified xsi:type="dcterms:W3CDTF">2015-12-08T10:29:15Z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